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195" windowWidth="18195" windowHeight="11700" firstSheet="3" activeTab="5"/>
  </bookViews>
  <sheets>
    <sheet name="Ajánlati összesítő" sheetId="1" r:id="rId1"/>
    <sheet name="1. Nyílászárócsere" sheetId="2" r:id="rId2"/>
    <sheet name="2. Hőszigetelés" sheetId="3" r:id="rId3"/>
    <sheet name="3. Fűtéskorszerűsítés" sheetId="4" r:id="rId4"/>
    <sheet name="4. Megújuló energia" sheetId="5" r:id="rId5"/>
    <sheet name="5. Egyéb beruházási tevékenység" sheetId="7" r:id="rId6"/>
  </sheets>
  <calcPr calcId="145621"/>
</workbook>
</file>

<file path=xl/calcChain.xml><?xml version="1.0" encoding="utf-8"?>
<calcChain xmlns="http://schemas.openxmlformats.org/spreadsheetml/2006/main">
  <c r="F6" i="2" l="1"/>
  <c r="H7" i="1" l="1"/>
  <c r="G7" i="1"/>
  <c r="G6" i="7"/>
  <c r="G7" i="7"/>
  <c r="G8" i="7"/>
  <c r="G9" i="7"/>
  <c r="F6" i="7"/>
  <c r="F7" i="7"/>
  <c r="F8" i="7"/>
  <c r="F9" i="7"/>
  <c r="G5" i="7"/>
  <c r="F5" i="7"/>
  <c r="G6" i="5"/>
  <c r="G7" i="5"/>
  <c r="G8" i="5"/>
  <c r="G9" i="5"/>
  <c r="G10" i="5"/>
  <c r="G11" i="5"/>
  <c r="G5" i="5"/>
  <c r="F6" i="5"/>
  <c r="F7" i="5"/>
  <c r="F8" i="5"/>
  <c r="F9" i="5"/>
  <c r="F10" i="5"/>
  <c r="F11" i="5"/>
  <c r="F5" i="5"/>
  <c r="G6" i="4"/>
  <c r="G7" i="4"/>
  <c r="G8" i="4"/>
  <c r="G9" i="4"/>
  <c r="G10" i="4"/>
  <c r="G11" i="4"/>
  <c r="G12" i="4"/>
  <c r="F6" i="4"/>
  <c r="F7" i="4"/>
  <c r="F8" i="4"/>
  <c r="F9" i="4"/>
  <c r="F10" i="4"/>
  <c r="F11" i="4"/>
  <c r="F12" i="4"/>
  <c r="G5" i="4"/>
  <c r="F5" i="4"/>
  <c r="G6" i="2"/>
  <c r="G7" i="2"/>
  <c r="G8" i="2"/>
  <c r="G9" i="2"/>
  <c r="F7" i="2"/>
  <c r="F8" i="2"/>
  <c r="F9" i="2"/>
  <c r="G5" i="2"/>
  <c r="F5" i="2"/>
  <c r="I6" i="3"/>
  <c r="H6" i="3"/>
  <c r="I5" i="3"/>
  <c r="H5" i="3"/>
  <c r="L13" i="7" l="1"/>
  <c r="L16" i="7" s="1"/>
  <c r="I7" i="1" l="1"/>
  <c r="I6" i="1"/>
  <c r="I5" i="1"/>
  <c r="I4" i="1"/>
  <c r="I3" i="1"/>
  <c r="A3" i="1" l="1"/>
  <c r="A7" i="1"/>
  <c r="A6" i="1"/>
  <c r="A5" i="1"/>
  <c r="A4" i="1"/>
  <c r="E13" i="7"/>
  <c r="F13" i="7"/>
  <c r="G13" i="7"/>
  <c r="D13" i="7"/>
  <c r="E14" i="5"/>
  <c r="F14" i="5"/>
  <c r="G14" i="5"/>
  <c r="G6" i="1" s="1"/>
  <c r="D14" i="5"/>
  <c r="E16" i="4"/>
  <c r="F16" i="4"/>
  <c r="G16" i="4"/>
  <c r="G5" i="1" s="1"/>
  <c r="D16" i="4"/>
  <c r="L16" i="4" s="1"/>
  <c r="L19" i="4" s="1"/>
  <c r="G10" i="3"/>
  <c r="H10" i="3"/>
  <c r="I10" i="3"/>
  <c r="G4" i="1" s="1"/>
  <c r="F10" i="3"/>
  <c r="E12" i="2"/>
  <c r="F12" i="2"/>
  <c r="F3" i="1" s="1"/>
  <c r="H3" i="1" s="1"/>
  <c r="G12" i="2"/>
  <c r="G3" i="1" s="1"/>
  <c r="D12" i="2"/>
  <c r="L14" i="5" l="1"/>
  <c r="L17" i="5" s="1"/>
  <c r="M13" i="7"/>
  <c r="M16" i="7" s="1"/>
  <c r="M14" i="5"/>
  <c r="M17" i="5" s="1"/>
  <c r="M16" i="4"/>
  <c r="M19" i="4" s="1"/>
  <c r="K10" i="3"/>
  <c r="K13" i="3" s="1"/>
  <c r="L10" i="3"/>
  <c r="L13" i="3" s="1"/>
  <c r="F7" i="1"/>
  <c r="F6" i="1"/>
  <c r="H6" i="1" s="1"/>
  <c r="F5" i="1"/>
  <c r="H5" i="1" s="1"/>
  <c r="F4" i="1"/>
  <c r="H4" i="1" s="1"/>
  <c r="L12" i="2"/>
  <c r="L15" i="2" s="1"/>
  <c r="M12" i="2"/>
  <c r="M15" i="2" s="1"/>
  <c r="G8" i="1"/>
  <c r="F8" i="1" l="1"/>
</calcChain>
</file>

<file path=xl/sharedStrings.xml><?xml version="1.0" encoding="utf-8"?>
<sst xmlns="http://schemas.openxmlformats.org/spreadsheetml/2006/main" count="171" uniqueCount="65">
  <si>
    <t>Ajánlati összesítő</t>
  </si>
  <si>
    <t>Munka megnevezése, leírása</t>
  </si>
  <si>
    <t>Elszámolható bruttó anyagköltség</t>
  </si>
  <si>
    <t>Kivitelező megnevezése:</t>
  </si>
  <si>
    <t>Megnevezés</t>
  </si>
  <si>
    <t>Mennyiség</t>
  </si>
  <si>
    <t>Nettó költség</t>
  </si>
  <si>
    <t>Bruttó költség</t>
  </si>
  <si>
    <t>Anyag egységár</t>
  </si>
  <si>
    <t>Díj egységár</t>
  </si>
  <si>
    <t>Műanyag/Fa nyílászáró</t>
  </si>
  <si>
    <t>m2</t>
  </si>
  <si>
    <t>Fém nyílászáró</t>
  </si>
  <si>
    <t>Bejárati ajtó</t>
  </si>
  <si>
    <t>Légbevezetés</t>
  </si>
  <si>
    <t>db</t>
  </si>
  <si>
    <t>Elszámolható költségek összesen:</t>
  </si>
  <si>
    <t>Nem elszámolható költségek összesen:</t>
  </si>
  <si>
    <t>Vastagség</t>
  </si>
  <si>
    <t>Homlokzat hőszigetelés</t>
  </si>
  <si>
    <t>Lakószint feletti födém szigetelés</t>
  </si>
  <si>
    <t/>
  </si>
  <si>
    <t>Fűtési csőhálózat korszerűsítése</t>
  </si>
  <si>
    <t>fm</t>
  </si>
  <si>
    <t>Napkollektoros rendszer</t>
  </si>
  <si>
    <t>Napelemes rendszer</t>
  </si>
  <si>
    <t>kW</t>
  </si>
  <si>
    <t>Hőszivattyús rendszer</t>
  </si>
  <si>
    <t>Használati melegvíz előállító berendezés</t>
  </si>
  <si>
    <t>Biomassza kazánrendszer</t>
  </si>
  <si>
    <t>Egyéb  beruházási tevékenység</t>
  </si>
  <si>
    <t>Nyári hővédelem, árnyékoló vagy árnyékvető szerkezetek beépítése</t>
  </si>
  <si>
    <t>Hőleadók korszerűsítése, cseréje</t>
  </si>
  <si>
    <t>Kéménytechnikai fejlesztések elvégzése</t>
  </si>
  <si>
    <t>Automatikus hőforrás oldali és hőleadó oldali szabályozások kiépítése</t>
  </si>
  <si>
    <t>Hővisszanyerő berendezés korszerűsítése</t>
  </si>
  <si>
    <t>Fényforrások, világítótestek és előtétek cseréje</t>
  </si>
  <si>
    <t>Világítási rendszerek korszerűsítése</t>
  </si>
  <si>
    <t>Hőtermelő berendezések korszerűsítése, cseréje (pl. kodcenzációs kazánok beépítése)</t>
  </si>
  <si>
    <t>m</t>
  </si>
  <si>
    <t>Közös használatú gépészeti rendszereinek korszerűsítése vagy cseréje</t>
  </si>
  <si>
    <t>Gőz hőhordozó közeg váltása forró vagy meleg vízre</t>
  </si>
  <si>
    <t>Távhőrendszerre való csatlakozás feltételeinek megteremtése</t>
  </si>
  <si>
    <t>Meglévő központi szellőző-és hűtőberendezések cseréje korszerűbb rendszerre</t>
  </si>
  <si>
    <t>Mértékegység</t>
  </si>
  <si>
    <t>Munkadíj egységár</t>
  </si>
  <si>
    <t>Anyag egység ár</t>
  </si>
  <si>
    <t>Összes nettó anyagköltség</t>
  </si>
  <si>
    <t>Összes nettó munkadíj</t>
  </si>
  <si>
    <t>Összes bruttó anyagköltség</t>
  </si>
  <si>
    <t>Összes bruttó munkadíj</t>
  </si>
  <si>
    <t xml:space="preserve">Homlokzati nyílászárók energia-megtakarítást eredményező cseréje, felújítása </t>
  </si>
  <si>
    <t xml:space="preserve">Homlokzatok és födémek hőszigetelése </t>
  </si>
  <si>
    <t xml:space="preserve">Fűtési és/vagy használati melegvíz rendszerek korszerűsítése </t>
  </si>
  <si>
    <t xml:space="preserve">Megújuló energiafelhasználás kialakítása vagy növelése </t>
  </si>
  <si>
    <t>Elszámolható költség összesen</t>
  </si>
  <si>
    <t>Kivitelező neve</t>
  </si>
  <si>
    <t>Hiteligénylő (képviselőjének) neve és aláírása</t>
  </si>
  <si>
    <t>……………………………………………………………………………………………………………………….</t>
  </si>
  <si>
    <t>Elszámolható bruttó munkadíjköltség</t>
  </si>
  <si>
    <t>Nettó költségek</t>
  </si>
  <si>
    <t>Bruttó költségek</t>
  </si>
  <si>
    <t>Beruházási költségek összesen</t>
  </si>
  <si>
    <t>A munkadíjköltség maximuma
(az elszámolható bruttó anyagköltség 60%-a)</t>
  </si>
  <si>
    <t>Vastagság
(cm)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</si>
</sst>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&quot;Ft&quot;"/>
    <numFmt numFmtId="165" formatCode="_-* #,##0\ [$Ft-40E]_-;\-* #,##0\ [$Ft-40E]_-;_-* &quot;-&quot;??\ [$Ft-40E]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Open Sans"/>
      <family val="2"/>
      <charset val="238"/>
    </font>
    <font>
      <b/>
      <sz val="11"/>
      <name val="Open Sans"/>
      <family val="2"/>
      <charset val="238"/>
    </font>
    <font>
      <sz val="11"/>
      <color theme="1"/>
      <name val="Open Sans"/>
      <family val="2"/>
      <charset val="238"/>
    </font>
    <font>
      <b/>
      <sz val="11"/>
      <color theme="1"/>
      <name val="Open Sans"/>
      <family val="2"/>
      <charset val="238"/>
    </font>
    <font>
      <sz val="10"/>
      <name val="Arial CE"/>
      <charset val="238"/>
    </font>
    <font>
      <b/>
      <sz val="12"/>
      <name val="Open Sans"/>
      <family val="2"/>
      <charset val="238"/>
    </font>
    <font>
      <b/>
      <sz val="10"/>
      <name val="Open Sans"/>
      <family val="2"/>
      <charset val="238"/>
    </font>
    <font>
      <sz val="11"/>
      <name val="Open Sans"/>
      <family val="2"/>
      <charset val="238"/>
    </font>
    <font>
      <sz val="11"/>
      <color rgb="FFFF0000"/>
      <name val="Open Sans"/>
      <family val="2"/>
      <charset val="238"/>
    </font>
    <font>
      <sz val="9"/>
      <color rgb="FFFF0000"/>
      <name val="Open Sans"/>
      <family val="2"/>
      <charset val="238"/>
    </font>
    <font>
      <sz val="9"/>
      <name val="Open Sans"/>
      <family val="2"/>
      <charset val="238"/>
    </font>
    <font>
      <b/>
      <i/>
      <sz val="12"/>
      <name val="Open Sans"/>
      <family val="2"/>
      <charset val="238"/>
    </font>
    <font>
      <b/>
      <sz val="11"/>
      <color rgb="FFFF0000"/>
      <name val="Open Sans"/>
      <family val="2"/>
      <charset val="238"/>
    </font>
    <font>
      <b/>
      <sz val="14"/>
      <color theme="1"/>
      <name val="Open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33">
    <xf numFmtId="0" fontId="0" fillId="0" borderId="0" xfId="0"/>
    <xf numFmtId="164" fontId="4" fillId="3" borderId="4" xfId="1" applyNumberFormat="1" applyFont="1" applyFill="1" applyBorder="1" applyProtection="1">
      <protection locked="0" hidden="1"/>
    </xf>
    <xf numFmtId="164" fontId="5" fillId="2" borderId="9" xfId="1" applyNumberFormat="1" applyFont="1" applyFill="1" applyBorder="1" applyProtection="1">
      <protection hidden="1"/>
    </xf>
    <xf numFmtId="43" fontId="8" fillId="3" borderId="4" xfId="2" applyFont="1" applyFill="1" applyBorder="1" applyAlignment="1" applyProtection="1">
      <alignment horizontal="center" vertical="center" wrapText="1"/>
      <protection hidden="1"/>
    </xf>
    <xf numFmtId="43" fontId="8" fillId="3" borderId="5" xfId="2" applyFont="1" applyFill="1" applyBorder="1" applyAlignment="1" applyProtection="1">
      <alignment horizontal="center" vertical="center" wrapText="1"/>
      <protection hidden="1"/>
    </xf>
    <xf numFmtId="0" fontId="10" fillId="4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horizontal="center"/>
      <protection hidden="1"/>
    </xf>
    <xf numFmtId="165" fontId="12" fillId="3" borderId="4" xfId="1" applyNumberFormat="1" applyFont="1" applyFill="1" applyBorder="1" applyProtection="1">
      <protection hidden="1"/>
    </xf>
    <xf numFmtId="165" fontId="12" fillId="3" borderId="5" xfId="1" applyNumberFormat="1" applyFont="1" applyFill="1" applyBorder="1" applyProtection="1">
      <protection hidden="1"/>
    </xf>
    <xf numFmtId="165" fontId="5" fillId="3" borderId="5" xfId="1" applyNumberFormat="1" applyFont="1" applyFill="1" applyBorder="1" applyProtection="1">
      <protection hidden="1"/>
    </xf>
    <xf numFmtId="165" fontId="12" fillId="3" borderId="8" xfId="1" applyNumberFormat="1" applyFont="1" applyFill="1" applyBorder="1" applyProtection="1">
      <protection hidden="1"/>
    </xf>
    <xf numFmtId="0" fontId="9" fillId="3" borderId="4" xfId="0" applyFont="1" applyFill="1" applyBorder="1" applyAlignment="1" applyProtection="1">
      <alignment horizontal="center"/>
      <protection hidden="1"/>
    </xf>
    <xf numFmtId="0" fontId="9" fillId="3" borderId="4" xfId="0" applyFont="1" applyFill="1" applyBorder="1" applyAlignment="1" applyProtection="1">
      <alignment horizontal="center" vertical="center"/>
      <protection hidden="1"/>
    </xf>
    <xf numFmtId="0" fontId="4" fillId="3" borderId="7" xfId="0" applyFont="1" applyFill="1" applyBorder="1" applyAlignment="1" applyProtection="1">
      <alignment horizontal="left" wrapText="1"/>
      <protection hidden="1"/>
    </xf>
    <xf numFmtId="0" fontId="4" fillId="3" borderId="3" xfId="0" applyFont="1" applyFill="1" applyBorder="1" applyAlignment="1" applyProtection="1">
      <alignment horizontal="left"/>
      <protection hidden="1"/>
    </xf>
    <xf numFmtId="0" fontId="9" fillId="3" borderId="7" xfId="0" applyFont="1" applyFill="1" applyBorder="1" applyAlignment="1" applyProtection="1">
      <alignment horizontal="center" vertical="center"/>
      <protection hidden="1"/>
    </xf>
    <xf numFmtId="0" fontId="4" fillId="3" borderId="13" xfId="0" applyFont="1" applyFill="1" applyBorder="1" applyAlignment="1" applyProtection="1">
      <alignment horizontal="left" wrapText="1"/>
      <protection hidden="1"/>
    </xf>
    <xf numFmtId="0" fontId="9" fillId="3" borderId="4" xfId="0" applyFont="1" applyFill="1" applyBorder="1" applyProtection="1">
      <protection hidden="1"/>
    </xf>
    <xf numFmtId="0" fontId="9" fillId="3" borderId="4" xfId="0" applyFont="1" applyFill="1" applyBorder="1" applyAlignment="1" applyProtection="1">
      <alignment wrapText="1"/>
      <protection hidden="1"/>
    </xf>
    <xf numFmtId="0" fontId="3" fillId="3" borderId="20" xfId="0" applyFont="1" applyFill="1" applyBorder="1" applyAlignment="1" applyProtection="1">
      <alignment vertical="center"/>
      <protection hidden="1"/>
    </xf>
    <xf numFmtId="0" fontId="3" fillId="3" borderId="17" xfId="0" applyFont="1" applyFill="1" applyBorder="1" applyAlignment="1" applyProtection="1">
      <alignment vertical="center"/>
      <protection hidden="1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8" xfId="0" applyBorder="1"/>
    <xf numFmtId="49" fontId="0" fillId="0" borderId="4" xfId="0" applyNumberFormat="1" applyBorder="1"/>
    <xf numFmtId="0" fontId="4" fillId="3" borderId="7" xfId="0" applyFont="1" applyFill="1" applyBorder="1" applyAlignment="1" applyProtection="1">
      <alignment horizontal="left" wrapText="1"/>
      <protection hidden="1"/>
    </xf>
    <xf numFmtId="0" fontId="4" fillId="3" borderId="4" xfId="0" applyFont="1" applyFill="1" applyBorder="1" applyAlignment="1" applyProtection="1">
      <alignment horizontal="left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4" xfId="0" applyBorder="1"/>
    <xf numFmtId="43" fontId="8" fillId="3" borderId="29" xfId="2" applyFont="1" applyFill="1" applyBorder="1" applyAlignment="1" applyProtection="1">
      <alignment vertical="center" wrapText="1"/>
      <protection hidden="1"/>
    </xf>
    <xf numFmtId="43" fontId="8" fillId="3" borderId="24" xfId="2" applyFont="1" applyFill="1" applyBorder="1" applyAlignment="1" applyProtection="1">
      <alignment vertical="center" wrapText="1"/>
      <protection hidden="1"/>
    </xf>
    <xf numFmtId="0" fontId="0" fillId="0" borderId="24" xfId="0" applyBorder="1" applyAlignment="1">
      <alignment vertical="center" wrapText="1"/>
    </xf>
    <xf numFmtId="43" fontId="8" fillId="3" borderId="14" xfId="2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14" fillId="0" borderId="6" xfId="0" applyFont="1" applyBorder="1" applyAlignment="1" applyProtection="1">
      <protection hidden="1"/>
    </xf>
    <xf numFmtId="0" fontId="14" fillId="0" borderId="7" xfId="0" applyFont="1" applyBorder="1" applyAlignment="1" applyProtection="1">
      <protection hidden="1"/>
    </xf>
    <xf numFmtId="0" fontId="14" fillId="0" borderId="15" xfId="0" applyFont="1" applyBorder="1" applyAlignment="1" applyProtection="1"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11" fillId="5" borderId="4" xfId="1" applyNumberFormat="1" applyFont="1" applyFill="1" applyBorder="1" applyProtection="1">
      <protection locked="0"/>
    </xf>
    <xf numFmtId="165" fontId="11" fillId="5" borderId="4" xfId="1" applyNumberFormat="1" applyFont="1" applyFill="1" applyBorder="1" applyProtection="1">
      <protection locked="0"/>
    </xf>
    <xf numFmtId="0" fontId="0" fillId="0" borderId="2" xfId="0" applyBorder="1"/>
    <xf numFmtId="49" fontId="0" fillId="0" borderId="5" xfId="0" applyNumberFormat="1" applyBorder="1"/>
    <xf numFmtId="0" fontId="4" fillId="3" borderId="13" xfId="0" applyFont="1" applyFill="1" applyBorder="1" applyAlignment="1" applyProtection="1">
      <alignment horizontal="right" wrapText="1"/>
      <protection hidden="1"/>
    </xf>
    <xf numFmtId="49" fontId="5" fillId="2" borderId="9" xfId="1" applyNumberFormat="1" applyFont="1" applyFill="1" applyBorder="1" applyProtection="1">
      <protection hidden="1"/>
    </xf>
    <xf numFmtId="0" fontId="10" fillId="5" borderId="4" xfId="0" applyFont="1" applyFill="1" applyBorder="1" applyProtection="1">
      <protection locked="0"/>
    </xf>
    <xf numFmtId="165" fontId="11" fillId="5" borderId="5" xfId="1" applyNumberFormat="1" applyFont="1" applyFill="1" applyBorder="1" applyProtection="1">
      <protection locked="0"/>
    </xf>
    <xf numFmtId="165" fontId="12" fillId="5" borderId="4" xfId="1" applyNumberFormat="1" applyFont="1" applyFill="1" applyBorder="1" applyProtection="1">
      <protection locked="0"/>
    </xf>
    <xf numFmtId="0" fontId="0" fillId="0" borderId="1" xfId="0" applyBorder="1"/>
    <xf numFmtId="165" fontId="11" fillId="5" borderId="4" xfId="1" applyNumberFormat="1" applyFont="1" applyFill="1" applyBorder="1" applyAlignment="1" applyProtection="1">
      <alignment vertical="center"/>
      <protection locked="0"/>
    </xf>
    <xf numFmtId="0" fontId="10" fillId="5" borderId="4" xfId="0" applyFont="1" applyFill="1" applyBorder="1" applyAlignment="1" applyProtection="1">
      <alignment vertical="center"/>
      <protection locked="0"/>
    </xf>
    <xf numFmtId="165" fontId="11" fillId="5" borderId="5" xfId="1" applyNumberFormat="1" applyFont="1" applyFill="1" applyBorder="1" applyAlignment="1" applyProtection="1">
      <alignment vertical="center"/>
      <protection locked="0"/>
    </xf>
    <xf numFmtId="165" fontId="12" fillId="5" borderId="4" xfId="1" applyNumberFormat="1" applyFont="1" applyFill="1" applyBorder="1" applyAlignment="1" applyProtection="1">
      <alignment vertical="center"/>
      <protection locked="0"/>
    </xf>
    <xf numFmtId="0" fontId="0" fillId="0" borderId="14" xfId="0" applyBorder="1"/>
    <xf numFmtId="0" fontId="0" fillId="0" borderId="29" xfId="0" applyBorder="1"/>
    <xf numFmtId="0" fontId="0" fillId="0" borderId="13" xfId="0" applyBorder="1"/>
    <xf numFmtId="0" fontId="4" fillId="3" borderId="17" xfId="0" applyFont="1" applyFill="1" applyBorder="1" applyAlignment="1" applyProtection="1">
      <alignment horizontal="left" wrapText="1"/>
      <protection hidden="1"/>
    </xf>
    <xf numFmtId="0" fontId="10" fillId="5" borderId="9" xfId="0" applyFont="1" applyFill="1" applyBorder="1" applyAlignment="1" applyProtection="1">
      <alignment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hidden="1"/>
    </xf>
    <xf numFmtId="165" fontId="11" fillId="5" borderId="9" xfId="1" applyNumberFormat="1" applyFont="1" applyFill="1" applyBorder="1" applyAlignment="1" applyProtection="1">
      <alignment vertical="center"/>
      <protection locked="0"/>
    </xf>
    <xf numFmtId="165" fontId="11" fillId="5" borderId="35" xfId="1" applyNumberFormat="1" applyFont="1" applyFill="1" applyBorder="1" applyAlignment="1" applyProtection="1">
      <alignment vertical="center"/>
      <protection locked="0"/>
    </xf>
    <xf numFmtId="165" fontId="12" fillId="3" borderId="9" xfId="1" applyNumberFormat="1" applyFont="1" applyFill="1" applyBorder="1" applyProtection="1">
      <protection hidden="1"/>
    </xf>
    <xf numFmtId="0" fontId="0" fillId="0" borderId="32" xfId="0" applyBorder="1"/>
    <xf numFmtId="0" fontId="0" fillId="0" borderId="9" xfId="0" applyBorder="1"/>
    <xf numFmtId="0" fontId="0" fillId="0" borderId="35" xfId="0" applyBorder="1"/>
    <xf numFmtId="0" fontId="5" fillId="2" borderId="16" xfId="0" applyFont="1" applyFill="1" applyBorder="1" applyAlignment="1" applyProtection="1">
      <alignment horizontal="left" wrapText="1"/>
      <protection hidden="1"/>
    </xf>
    <xf numFmtId="0" fontId="5" fillId="2" borderId="17" xfId="0" applyFont="1" applyFill="1" applyBorder="1" applyAlignment="1" applyProtection="1">
      <alignment horizontal="left" wrapText="1"/>
      <protection hidden="1"/>
    </xf>
    <xf numFmtId="0" fontId="5" fillId="2" borderId="18" xfId="0" applyFont="1" applyFill="1" applyBorder="1" applyAlignment="1" applyProtection="1">
      <alignment horizontal="left" wrapText="1"/>
      <protection hidden="1"/>
    </xf>
    <xf numFmtId="0" fontId="4" fillId="3" borderId="6" xfId="0" applyFont="1" applyFill="1" applyBorder="1" applyAlignment="1" applyProtection="1">
      <alignment horizontal="left" wrapText="1"/>
      <protection hidden="1"/>
    </xf>
    <xf numFmtId="0" fontId="4" fillId="3" borderId="7" xfId="0" applyFont="1" applyFill="1" applyBorder="1" applyAlignment="1" applyProtection="1">
      <alignment horizontal="left" wrapText="1"/>
      <protection hidden="1"/>
    </xf>
    <xf numFmtId="0" fontId="4" fillId="3" borderId="8" xfId="0" applyFont="1" applyFill="1" applyBorder="1" applyAlignment="1" applyProtection="1">
      <alignment horizontal="left" wrapText="1"/>
      <protection hidden="1"/>
    </xf>
    <xf numFmtId="0" fontId="0" fillId="0" borderId="0" xfId="0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4" fillId="3" borderId="13" xfId="0" applyFont="1" applyFill="1" applyBorder="1" applyAlignment="1" applyProtection="1">
      <alignment horizontal="left"/>
      <protection hidden="1"/>
    </xf>
    <xf numFmtId="0" fontId="4" fillId="3" borderId="7" xfId="0" applyFont="1" applyFill="1" applyBorder="1" applyAlignment="1" applyProtection="1">
      <alignment horizontal="left"/>
      <protection hidden="1"/>
    </xf>
    <xf numFmtId="0" fontId="4" fillId="3" borderId="15" xfId="0" applyFont="1" applyFill="1" applyBorder="1" applyAlignment="1" applyProtection="1">
      <alignment horizontal="left"/>
      <protection hidden="1"/>
    </xf>
    <xf numFmtId="0" fontId="13" fillId="3" borderId="13" xfId="0" applyFont="1" applyFill="1" applyBorder="1" applyAlignment="1" applyProtection="1">
      <alignment horizontal="left"/>
      <protection hidden="1"/>
    </xf>
    <xf numFmtId="0" fontId="13" fillId="3" borderId="7" xfId="0" applyFont="1" applyFill="1" applyBorder="1" applyAlignment="1" applyProtection="1">
      <alignment horizontal="left"/>
      <protection hidden="1"/>
    </xf>
    <xf numFmtId="0" fontId="15" fillId="2" borderId="23" xfId="0" applyFont="1" applyFill="1" applyBorder="1" applyAlignment="1" applyProtection="1">
      <alignment horizontal="center" vertical="center" wrapText="1"/>
      <protection hidden="1"/>
    </xf>
    <xf numFmtId="0" fontId="15" fillId="2" borderId="0" xfId="0" applyFont="1" applyFill="1" applyBorder="1" applyAlignment="1" applyProtection="1">
      <alignment horizontal="center" vertical="center" wrapText="1"/>
      <protection hidden="1"/>
    </xf>
    <xf numFmtId="0" fontId="15" fillId="2" borderId="22" xfId="0" applyFont="1" applyFill="1" applyBorder="1" applyAlignment="1" applyProtection="1">
      <alignment horizontal="center" vertical="center" wrapText="1"/>
      <protection hidden="1"/>
    </xf>
    <xf numFmtId="49" fontId="12" fillId="5" borderId="27" xfId="1" applyNumberFormat="1" applyFont="1" applyFill="1" applyBorder="1" applyAlignment="1" applyProtection="1">
      <alignment horizontal="center"/>
      <protection locked="0"/>
    </xf>
    <xf numFmtId="49" fontId="12" fillId="5" borderId="28" xfId="1" applyNumberFormat="1" applyFont="1" applyFill="1" applyBorder="1" applyAlignment="1" applyProtection="1">
      <alignment horizontal="center"/>
      <protection locked="0"/>
    </xf>
    <xf numFmtId="49" fontId="12" fillId="5" borderId="26" xfId="1" applyNumberFormat="1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 vertical="center"/>
      <protection hidden="1"/>
    </xf>
    <xf numFmtId="43" fontId="7" fillId="3" borderId="11" xfId="2" applyFont="1" applyFill="1" applyBorder="1" applyAlignment="1" applyProtection="1">
      <alignment horizontal="center" vertical="center" wrapText="1"/>
      <protection hidden="1"/>
    </xf>
    <xf numFmtId="43" fontId="7" fillId="3" borderId="12" xfId="2" applyFont="1" applyFill="1" applyBorder="1" applyAlignment="1" applyProtection="1">
      <alignment horizontal="center" vertical="center" wrapText="1"/>
      <protection hidden="1"/>
    </xf>
    <xf numFmtId="43" fontId="8" fillId="3" borderId="13" xfId="2" applyFont="1" applyFill="1" applyBorder="1" applyAlignment="1" applyProtection="1">
      <alignment horizontal="center" vertical="center" wrapText="1"/>
      <protection hidden="1"/>
    </xf>
    <xf numFmtId="43" fontId="8" fillId="3" borderId="7" xfId="2" applyFont="1" applyFill="1" applyBorder="1" applyAlignment="1" applyProtection="1">
      <alignment horizontal="center" vertical="center" wrapText="1"/>
      <protection hidden="1"/>
    </xf>
    <xf numFmtId="43" fontId="8" fillId="3" borderId="8" xfId="2" applyFont="1" applyFill="1" applyBorder="1" applyAlignment="1" applyProtection="1">
      <alignment horizontal="center" vertical="center" wrapText="1"/>
      <protection hidden="1"/>
    </xf>
    <xf numFmtId="0" fontId="13" fillId="3" borderId="6" xfId="0" applyFont="1" applyFill="1" applyBorder="1" applyAlignment="1" applyProtection="1">
      <alignment horizontal="left"/>
      <protection hidden="1"/>
    </xf>
    <xf numFmtId="0" fontId="13" fillId="3" borderId="15" xfId="0" applyFont="1" applyFill="1" applyBorder="1" applyAlignment="1" applyProtection="1">
      <alignment horizontal="left"/>
      <protection hidden="1"/>
    </xf>
    <xf numFmtId="43" fontId="7" fillId="3" borderId="4" xfId="2" applyFont="1" applyFill="1" applyBorder="1" applyAlignment="1" applyProtection="1">
      <alignment horizontal="center" vertical="center" wrapText="1"/>
      <protection hidden="1"/>
    </xf>
    <xf numFmtId="165" fontId="12" fillId="5" borderId="13" xfId="1" applyNumberFormat="1" applyFont="1" applyFill="1" applyBorder="1" applyAlignment="1" applyProtection="1">
      <alignment horizontal="center"/>
      <protection locked="0"/>
    </xf>
    <xf numFmtId="165" fontId="12" fillId="5" borderId="7" xfId="1" applyNumberFormat="1" applyFont="1" applyFill="1" applyBorder="1" applyAlignment="1" applyProtection="1">
      <alignment horizontal="center"/>
      <protection locked="0"/>
    </xf>
    <xf numFmtId="165" fontId="12" fillId="5" borderId="8" xfId="1" applyNumberFormat="1" applyFont="1" applyFill="1" applyBorder="1" applyAlignment="1" applyProtection="1">
      <alignment horizontal="center"/>
      <protection locked="0"/>
    </xf>
    <xf numFmtId="0" fontId="15" fillId="2" borderId="13" xfId="0" applyFont="1" applyFill="1" applyBorder="1" applyAlignment="1" applyProtection="1">
      <alignment horizontal="center" vertical="center" wrapText="1"/>
      <protection hidden="1"/>
    </xf>
    <xf numFmtId="0" fontId="15" fillId="2" borderId="7" xfId="0" applyFont="1" applyFill="1" applyBorder="1" applyAlignment="1" applyProtection="1">
      <alignment horizontal="center" vertical="center" wrapText="1"/>
      <protection hidden="1"/>
    </xf>
    <xf numFmtId="0" fontId="15" fillId="2" borderId="8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left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3" xfId="0" applyFont="1" applyFill="1" applyBorder="1" applyAlignment="1" applyProtection="1">
      <alignment horizontal="left"/>
      <protection hidden="1"/>
    </xf>
    <xf numFmtId="0" fontId="13" fillId="3" borderId="4" xfId="0" applyFont="1" applyFill="1" applyBorder="1" applyAlignment="1" applyProtection="1">
      <alignment horizontal="left"/>
      <protection hidden="1"/>
    </xf>
    <xf numFmtId="0" fontId="3" fillId="3" borderId="4" xfId="0" applyFont="1" applyFill="1" applyBorder="1" applyAlignment="1" applyProtection="1">
      <alignment horizontal="left" vertical="center"/>
      <protection hidden="1"/>
    </xf>
    <xf numFmtId="0" fontId="9" fillId="3" borderId="4" xfId="0" applyFont="1" applyFill="1" applyBorder="1" applyAlignment="1" applyProtection="1">
      <alignment horizontal="center" vertical="center"/>
      <protection hidden="1"/>
    </xf>
    <xf numFmtId="165" fontId="12" fillId="5" borderId="13" xfId="1" applyNumberFormat="1" applyFont="1" applyFill="1" applyBorder="1" applyAlignment="1" applyProtection="1">
      <alignment horizontal="center" vertical="center"/>
      <protection locked="0"/>
    </xf>
    <xf numFmtId="165" fontId="12" fillId="5" borderId="7" xfId="1" applyNumberFormat="1" applyFont="1" applyFill="1" applyBorder="1" applyAlignment="1" applyProtection="1">
      <alignment horizontal="center" vertical="center"/>
      <protection locked="0"/>
    </xf>
    <xf numFmtId="165" fontId="12" fillId="5" borderId="8" xfId="1" applyNumberFormat="1" applyFont="1" applyFill="1" applyBorder="1" applyAlignment="1" applyProtection="1">
      <alignment horizontal="center" vertical="center"/>
      <protection locked="0"/>
    </xf>
    <xf numFmtId="0" fontId="4" fillId="3" borderId="30" xfId="0" applyFont="1" applyFill="1" applyBorder="1" applyAlignment="1" applyProtection="1">
      <alignment horizontal="center" vertical="center"/>
      <protection hidden="1"/>
    </xf>
    <xf numFmtId="0" fontId="4" fillId="3" borderId="3" xfId="0" applyFont="1" applyFill="1" applyBorder="1" applyAlignment="1" applyProtection="1">
      <alignment horizontal="center" vertical="center"/>
      <protection hidden="1"/>
    </xf>
    <xf numFmtId="0" fontId="4" fillId="3" borderId="14" xfId="0" applyFont="1" applyFill="1" applyBorder="1" applyAlignment="1" applyProtection="1">
      <alignment horizontal="center" vertical="center"/>
      <protection hidden="1"/>
    </xf>
    <xf numFmtId="43" fontId="7" fillId="3" borderId="29" xfId="2" applyFont="1" applyFill="1" applyBorder="1" applyAlignment="1" applyProtection="1">
      <alignment horizontal="center" vertical="center" wrapText="1"/>
      <protection hidden="1"/>
    </xf>
    <xf numFmtId="43" fontId="7" fillId="3" borderId="24" xfId="2" applyFont="1" applyFill="1" applyBorder="1" applyAlignment="1" applyProtection="1">
      <alignment horizontal="center" vertical="center" wrapText="1"/>
      <protection hidden="1"/>
    </xf>
    <xf numFmtId="0" fontId="3" fillId="3" borderId="21" xfId="0" applyFont="1" applyFill="1" applyBorder="1" applyAlignment="1" applyProtection="1">
      <alignment horizontal="left" vertical="center"/>
      <protection hidden="1"/>
    </xf>
    <xf numFmtId="0" fontId="3" fillId="3" borderId="19" xfId="0" applyFont="1" applyFill="1" applyBorder="1" applyAlignment="1" applyProtection="1">
      <alignment horizontal="left" vertical="center"/>
      <protection hidden="1"/>
    </xf>
    <xf numFmtId="165" fontId="12" fillId="5" borderId="21" xfId="1" applyNumberFormat="1" applyFont="1" applyFill="1" applyBorder="1" applyAlignment="1" applyProtection="1">
      <alignment horizontal="center" vertical="center"/>
      <protection locked="0"/>
    </xf>
    <xf numFmtId="165" fontId="12" fillId="5" borderId="19" xfId="1" applyNumberFormat="1" applyFont="1" applyFill="1" applyBorder="1" applyAlignment="1" applyProtection="1">
      <alignment horizontal="center" vertical="center"/>
      <protection locked="0"/>
    </xf>
    <xf numFmtId="165" fontId="12" fillId="5" borderId="34" xfId="1" applyNumberFormat="1" applyFont="1" applyFill="1" applyBorder="1" applyAlignment="1" applyProtection="1">
      <alignment horizontal="center" vertical="center"/>
      <protection locked="0"/>
    </xf>
    <xf numFmtId="0" fontId="15" fillId="2" borderId="31" xfId="0" applyFont="1" applyFill="1" applyBorder="1" applyAlignment="1" applyProtection="1">
      <alignment horizontal="center" vertical="center" wrapText="1"/>
      <protection hidden="1"/>
    </xf>
    <xf numFmtId="0" fontId="15" fillId="2" borderId="32" xfId="0" applyFont="1" applyFill="1" applyBorder="1" applyAlignment="1" applyProtection="1">
      <alignment horizontal="center" vertical="center" wrapText="1"/>
      <protection hidden="1"/>
    </xf>
    <xf numFmtId="0" fontId="15" fillId="2" borderId="33" xfId="0" applyFont="1" applyFill="1" applyBorder="1" applyAlignment="1" applyProtection="1">
      <alignment horizontal="center" vertical="center" wrapText="1"/>
      <protection hidden="1"/>
    </xf>
  </cellXfs>
  <cellStyles count="3">
    <cellStyle name="Ezres 2" xfId="2"/>
    <cellStyle name="Normál" xfId="0" builtinId="0"/>
    <cellStyle name="Pénznem" xfId="1" builtin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F3" sqref="F3"/>
    </sheetView>
  </sheetViews>
  <sheetFormatPr defaultRowHeight="15" x14ac:dyDescent="0.25"/>
  <cols>
    <col min="5" max="5" width="16" customWidth="1"/>
    <col min="6" max="6" width="18.140625" customWidth="1"/>
    <col min="7" max="7" width="15.85546875" customWidth="1"/>
    <col min="8" max="8" width="20.140625" customWidth="1"/>
    <col min="9" max="9" width="40" customWidth="1"/>
    <col min="10" max="13" width="9.140625" hidden="1" customWidth="1"/>
  </cols>
  <sheetData>
    <row r="1" spans="1:14" ht="31.5" x14ac:dyDescent="0.55000000000000004">
      <c r="A1" s="79" t="s">
        <v>0</v>
      </c>
      <c r="B1" s="80"/>
      <c r="C1" s="80"/>
      <c r="D1" s="80"/>
      <c r="E1" s="80"/>
      <c r="F1" s="80"/>
      <c r="G1" s="80"/>
      <c r="H1" s="80"/>
      <c r="I1" s="81"/>
      <c r="J1" s="21"/>
      <c r="K1" s="21"/>
      <c r="L1" s="21"/>
      <c r="M1" s="46"/>
      <c r="N1" s="53"/>
    </row>
    <row r="2" spans="1:14" ht="83.25" customHeight="1" x14ac:dyDescent="0.25">
      <c r="A2" s="82" t="s">
        <v>1</v>
      </c>
      <c r="B2" s="83"/>
      <c r="C2" s="83"/>
      <c r="D2" s="83"/>
      <c r="E2" s="83"/>
      <c r="F2" s="42" t="s">
        <v>2</v>
      </c>
      <c r="G2" s="43" t="s">
        <v>59</v>
      </c>
      <c r="H2" s="43" t="s">
        <v>63</v>
      </c>
      <c r="I2" s="77" t="s">
        <v>56</v>
      </c>
      <c r="J2" s="77"/>
      <c r="K2" s="77"/>
      <c r="L2" s="77"/>
      <c r="M2" s="78"/>
      <c r="N2" s="53"/>
    </row>
    <row r="3" spans="1:14" ht="33.75" customHeight="1" x14ac:dyDescent="0.3">
      <c r="A3" s="73" t="str">
        <f>'1. Nyílászárócsere'!A2:K2</f>
        <v xml:space="preserve">Homlokzati nyílászárók energia-megtakarítást eredményező cseréje, felújítása </v>
      </c>
      <c r="B3" s="74"/>
      <c r="C3" s="74"/>
      <c r="D3" s="74"/>
      <c r="E3" s="75"/>
      <c r="F3" s="1">
        <f>'1. Nyílászárócsere'!F12</f>
        <v>0</v>
      </c>
      <c r="G3" s="1">
        <f>'1. Nyílászárócsere'!G12</f>
        <v>0</v>
      </c>
      <c r="H3" s="1">
        <f>F3*0.6</f>
        <v>0</v>
      </c>
      <c r="I3" s="48">
        <f>'1. Nyílászárócsere'!C1</f>
        <v>0</v>
      </c>
      <c r="J3" s="21"/>
      <c r="K3" s="21"/>
      <c r="L3" s="21"/>
      <c r="M3" s="46"/>
      <c r="N3" s="53"/>
    </row>
    <row r="4" spans="1:14" ht="16.5" x14ac:dyDescent="0.3">
      <c r="A4" s="73" t="str">
        <f>'2. Hőszigetelés'!A2:I2</f>
        <v xml:space="preserve">Homlokzatok és födémek hőszigetelése </v>
      </c>
      <c r="B4" s="74"/>
      <c r="C4" s="74"/>
      <c r="D4" s="74"/>
      <c r="E4" s="75"/>
      <c r="F4" s="1">
        <f>'2. Hőszigetelés'!H10</f>
        <v>0</v>
      </c>
      <c r="G4" s="1">
        <f>'2. Hőszigetelés'!I10</f>
        <v>0</v>
      </c>
      <c r="H4" s="1">
        <f t="shared" ref="H4:H7" si="0">F4*0.6</f>
        <v>0</v>
      </c>
      <c r="I4" s="48">
        <f>'2. Hőszigetelés'!C1</f>
        <v>0</v>
      </c>
      <c r="J4" s="21"/>
      <c r="K4" s="21"/>
      <c r="L4" s="21"/>
      <c r="M4" s="46"/>
      <c r="N4" s="53"/>
    </row>
    <row r="5" spans="1:14" ht="16.5" x14ac:dyDescent="0.3">
      <c r="A5" s="73" t="str">
        <f>'3. Fűtéskorszerűsítés'!A2:I2</f>
        <v xml:space="preserve">Fűtési és/vagy használati melegvíz rendszerek korszerűsítése </v>
      </c>
      <c r="B5" s="74"/>
      <c r="C5" s="74"/>
      <c r="D5" s="74"/>
      <c r="E5" s="75"/>
      <c r="F5" s="1">
        <f>'3. Fűtéskorszerűsítés'!F16</f>
        <v>0</v>
      </c>
      <c r="G5" s="1">
        <f>'3. Fűtéskorszerűsítés'!G16</f>
        <v>0</v>
      </c>
      <c r="H5" s="1">
        <f t="shared" si="0"/>
        <v>0</v>
      </c>
      <c r="I5" s="48">
        <f>'3. Fűtéskorszerűsítés'!D1</f>
        <v>0</v>
      </c>
      <c r="J5" s="21"/>
      <c r="K5" s="21"/>
      <c r="L5" s="21"/>
      <c r="M5" s="46"/>
      <c r="N5" s="53"/>
    </row>
    <row r="6" spans="1:14" ht="16.5" x14ac:dyDescent="0.3">
      <c r="A6" s="73" t="str">
        <f>'4. Megújuló energia'!A2:I2</f>
        <v xml:space="preserve">Megújuló energiafelhasználás kialakítása vagy növelése </v>
      </c>
      <c r="B6" s="74"/>
      <c r="C6" s="74"/>
      <c r="D6" s="74"/>
      <c r="E6" s="75"/>
      <c r="F6" s="1">
        <f>'4. Megújuló energia'!F14</f>
        <v>0</v>
      </c>
      <c r="G6" s="1">
        <f>'4. Megújuló energia'!G14</f>
        <v>0</v>
      </c>
      <c r="H6" s="1">
        <f t="shared" si="0"/>
        <v>0</v>
      </c>
      <c r="I6" s="48">
        <f>'4. Megújuló energia'!D1</f>
        <v>0</v>
      </c>
      <c r="J6" s="21"/>
      <c r="K6" s="21"/>
      <c r="L6" s="21"/>
      <c r="M6" s="46"/>
      <c r="N6" s="53"/>
    </row>
    <row r="7" spans="1:14" ht="15" customHeight="1" x14ac:dyDescent="0.3">
      <c r="A7" s="73" t="str">
        <f>'5. Egyéb beruházási tevékenység'!A2:I2</f>
        <v>Egyéb  beruházási tevékenység</v>
      </c>
      <c r="B7" s="74"/>
      <c r="C7" s="74"/>
      <c r="D7" s="74"/>
      <c r="E7" s="75"/>
      <c r="F7" s="1">
        <f>'5. Egyéb beruházási tevékenység'!F13</f>
        <v>0</v>
      </c>
      <c r="G7" s="1">
        <f>'5. Egyéb beruházási tevékenység'!G13</f>
        <v>0</v>
      </c>
      <c r="H7" s="1">
        <f t="shared" si="0"/>
        <v>0</v>
      </c>
      <c r="I7" s="48">
        <f>'5. Egyéb beruházási tevékenység'!D1</f>
        <v>0</v>
      </c>
      <c r="J7" s="21"/>
      <c r="K7" s="21"/>
      <c r="L7" s="21"/>
      <c r="M7" s="46"/>
      <c r="N7" s="53"/>
    </row>
    <row r="8" spans="1:14" ht="36.75" customHeight="1" thickBot="1" x14ac:dyDescent="0.35">
      <c r="A8" s="70" t="s">
        <v>55</v>
      </c>
      <c r="B8" s="71"/>
      <c r="C8" s="71"/>
      <c r="D8" s="71"/>
      <c r="E8" s="72"/>
      <c r="F8" s="2">
        <f>SUM(F3:F7)</f>
        <v>0</v>
      </c>
      <c r="G8" s="2">
        <f>SUM(G3:G7)</f>
        <v>0</v>
      </c>
      <c r="H8" s="2"/>
      <c r="I8" s="49"/>
      <c r="J8" s="27"/>
      <c r="K8" s="27"/>
      <c r="L8" s="27"/>
      <c r="M8" s="47"/>
      <c r="N8" s="53"/>
    </row>
    <row r="14" spans="1:14" x14ac:dyDescent="0.25">
      <c r="F14" s="76" t="s">
        <v>58</v>
      </c>
      <c r="G14" s="76"/>
      <c r="H14" s="76"/>
      <c r="I14" s="76"/>
    </row>
    <row r="15" spans="1:14" x14ac:dyDescent="0.25">
      <c r="F15" s="76" t="s">
        <v>57</v>
      </c>
      <c r="G15" s="76"/>
      <c r="H15" s="76"/>
      <c r="I15" s="76"/>
    </row>
  </sheetData>
  <sheetProtection password="8F2D" sheet="1" objects="1" scenarios="1" selectLockedCells="1" selectUnlockedCells="1"/>
  <mergeCells count="11">
    <mergeCell ref="A1:I1"/>
    <mergeCell ref="A2:E2"/>
    <mergeCell ref="A3:E3"/>
    <mergeCell ref="A4:E4"/>
    <mergeCell ref="A5:E5"/>
    <mergeCell ref="A8:E8"/>
    <mergeCell ref="A7:E7"/>
    <mergeCell ref="F14:I14"/>
    <mergeCell ref="F15:I15"/>
    <mergeCell ref="I2:M2"/>
    <mergeCell ref="A6:E6"/>
  </mergeCells>
  <conditionalFormatting sqref="G3">
    <cfRule type="cellIs" dxfId="1" priority="2" operator="greaterThan">
      <formula>H3</formula>
    </cfRule>
  </conditionalFormatting>
  <conditionalFormatting sqref="G4:G7">
    <cfRule type="cellIs" dxfId="0" priority="1" operator="greaterThan">
      <formula>H4</formula>
    </cfRule>
  </conditionalFormatting>
  <pageMargins left="0.7" right="0.7" top="0.75" bottom="0.75" header="0.3" footer="0.3"/>
  <pageSetup paperSize="9" orientation="portrait" verticalDpi="0" r:id="rId1"/>
  <ignoredErrors>
    <ignoredError sqref="F3:F7 G3:G7 H3:H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E7" sqref="E7"/>
    </sheetView>
  </sheetViews>
  <sheetFormatPr defaultRowHeight="15" x14ac:dyDescent="0.25"/>
  <cols>
    <col min="1" max="1" width="25" customWidth="1"/>
    <col min="2" max="2" width="10" customWidth="1"/>
    <col min="3" max="3" width="16.28515625" customWidth="1"/>
    <col min="4" max="4" width="24.7109375" bestFit="1" customWidth="1"/>
    <col min="5" max="5" width="19.140625" customWidth="1"/>
    <col min="6" max="6" width="21.7109375" customWidth="1"/>
    <col min="7" max="7" width="17.140625" customWidth="1"/>
    <col min="8" max="8" width="0.140625" hidden="1" customWidth="1"/>
    <col min="9" max="10" width="9.140625" hidden="1" customWidth="1"/>
    <col min="11" max="11" width="22.5703125" hidden="1" customWidth="1"/>
    <col min="12" max="12" width="16.7109375" customWidth="1"/>
    <col min="13" max="13" width="15.7109375" customWidth="1"/>
  </cols>
  <sheetData>
    <row r="1" spans="1:13" ht="24" customHeight="1" thickBot="1" x14ac:dyDescent="0.35">
      <c r="A1" s="19" t="s">
        <v>3</v>
      </c>
      <c r="B1" s="20"/>
      <c r="C1" s="92"/>
      <c r="D1" s="93"/>
      <c r="E1" s="93"/>
      <c r="F1" s="93"/>
      <c r="G1" s="93"/>
      <c r="H1" s="93"/>
      <c r="I1" s="93"/>
      <c r="J1" s="93"/>
      <c r="K1" s="93"/>
      <c r="L1" s="93"/>
      <c r="M1" s="94"/>
    </row>
    <row r="2" spans="1:13" ht="98.25" customHeight="1" thickBot="1" x14ac:dyDescent="0.3">
      <c r="A2" s="89" t="s">
        <v>51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1"/>
    </row>
    <row r="3" spans="1:13" ht="18" x14ac:dyDescent="0.25">
      <c r="A3" s="95" t="s">
        <v>4</v>
      </c>
      <c r="B3" s="95" t="s">
        <v>5</v>
      </c>
      <c r="C3" s="95" t="s">
        <v>44</v>
      </c>
      <c r="D3" s="97" t="s">
        <v>6</v>
      </c>
      <c r="E3" s="98"/>
      <c r="F3" s="97" t="s">
        <v>7</v>
      </c>
      <c r="G3" s="98"/>
      <c r="H3" s="21"/>
      <c r="I3" s="21"/>
      <c r="J3" s="21"/>
      <c r="K3" s="22"/>
      <c r="L3" s="33"/>
      <c r="M3" s="33"/>
    </row>
    <row r="4" spans="1:13" ht="25.5" customHeight="1" x14ac:dyDescent="0.25">
      <c r="A4" s="96"/>
      <c r="B4" s="96"/>
      <c r="C4" s="96"/>
      <c r="D4" s="3" t="s">
        <v>46</v>
      </c>
      <c r="E4" s="4" t="s">
        <v>45</v>
      </c>
      <c r="F4" s="3" t="s">
        <v>46</v>
      </c>
      <c r="G4" s="4" t="s">
        <v>45</v>
      </c>
      <c r="H4" s="21"/>
      <c r="I4" s="21"/>
      <c r="J4" s="21"/>
      <c r="K4" s="22"/>
      <c r="L4" s="33"/>
      <c r="M4" s="33"/>
    </row>
    <row r="5" spans="1:13" ht="16.5" x14ac:dyDescent="0.3">
      <c r="A5" s="17" t="s">
        <v>10</v>
      </c>
      <c r="B5" s="50"/>
      <c r="C5" s="6" t="s">
        <v>11</v>
      </c>
      <c r="D5" s="45"/>
      <c r="E5" s="51"/>
      <c r="F5" s="7">
        <f>D5*1.27</f>
        <v>0</v>
      </c>
      <c r="G5" s="8">
        <f>E5*1.27</f>
        <v>0</v>
      </c>
      <c r="H5" s="21"/>
      <c r="I5" s="21"/>
      <c r="J5" s="21"/>
      <c r="K5" s="22"/>
      <c r="L5" s="33"/>
      <c r="M5" s="33"/>
    </row>
    <row r="6" spans="1:13" ht="16.5" x14ac:dyDescent="0.3">
      <c r="A6" s="17" t="s">
        <v>12</v>
      </c>
      <c r="B6" s="50"/>
      <c r="C6" s="6" t="s">
        <v>11</v>
      </c>
      <c r="D6" s="45"/>
      <c r="E6" s="51"/>
      <c r="F6" s="7">
        <f>D6*1.27</f>
        <v>0</v>
      </c>
      <c r="G6" s="8">
        <f t="shared" ref="G6:G9" si="0">E6*1.27</f>
        <v>0</v>
      </c>
      <c r="H6" s="21"/>
      <c r="I6" s="21"/>
      <c r="J6" s="21"/>
      <c r="K6" s="22"/>
      <c r="L6" s="33"/>
      <c r="M6" s="33"/>
    </row>
    <row r="7" spans="1:13" ht="16.5" x14ac:dyDescent="0.3">
      <c r="A7" s="17" t="s">
        <v>13</v>
      </c>
      <c r="B7" s="50"/>
      <c r="C7" s="6" t="s">
        <v>11</v>
      </c>
      <c r="D7" s="45"/>
      <c r="E7" s="51"/>
      <c r="F7" s="7">
        <f t="shared" ref="F7:F9" si="1">D7*1.27</f>
        <v>0</v>
      </c>
      <c r="G7" s="8">
        <f t="shared" si="0"/>
        <v>0</v>
      </c>
      <c r="H7" s="21"/>
      <c r="I7" s="21"/>
      <c r="J7" s="21"/>
      <c r="K7" s="22"/>
      <c r="L7" s="33"/>
      <c r="M7" s="33"/>
    </row>
    <row r="8" spans="1:13" ht="16.5" x14ac:dyDescent="0.3">
      <c r="A8" s="17" t="s">
        <v>14</v>
      </c>
      <c r="B8" s="50"/>
      <c r="C8" s="6" t="s">
        <v>15</v>
      </c>
      <c r="D8" s="45"/>
      <c r="E8" s="51"/>
      <c r="F8" s="7">
        <f t="shared" si="1"/>
        <v>0</v>
      </c>
      <c r="G8" s="8">
        <f t="shared" si="0"/>
        <v>0</v>
      </c>
      <c r="H8" s="21"/>
      <c r="I8" s="21"/>
      <c r="J8" s="21"/>
      <c r="K8" s="22"/>
      <c r="L8" s="33"/>
      <c r="M8" s="33"/>
    </row>
    <row r="9" spans="1:13" ht="51" customHeight="1" x14ac:dyDescent="0.3">
      <c r="A9" s="18" t="s">
        <v>31</v>
      </c>
      <c r="B9" s="50"/>
      <c r="C9" s="6" t="s">
        <v>15</v>
      </c>
      <c r="D9" s="45"/>
      <c r="E9" s="51"/>
      <c r="F9" s="7">
        <f t="shared" si="1"/>
        <v>0</v>
      </c>
      <c r="G9" s="8">
        <f t="shared" si="0"/>
        <v>0</v>
      </c>
      <c r="H9" s="21"/>
      <c r="I9" s="21"/>
      <c r="J9" s="21"/>
      <c r="K9" s="22"/>
      <c r="L9" s="33"/>
      <c r="M9" s="33"/>
    </row>
    <row r="10" spans="1:13" ht="23.25" customHeight="1" x14ac:dyDescent="0.25">
      <c r="A10" s="23"/>
      <c r="B10" s="21"/>
      <c r="C10" s="21"/>
      <c r="D10" s="21"/>
      <c r="E10" s="21"/>
      <c r="F10" s="21"/>
      <c r="G10" s="26"/>
      <c r="H10" s="21"/>
      <c r="I10" s="21"/>
      <c r="J10" s="21"/>
      <c r="K10" s="22"/>
      <c r="L10" s="33"/>
      <c r="M10" s="33"/>
    </row>
    <row r="11" spans="1:13" ht="30" x14ac:dyDescent="0.25">
      <c r="A11" s="99"/>
      <c r="B11" s="100"/>
      <c r="C11" s="101"/>
      <c r="D11" s="3" t="s">
        <v>47</v>
      </c>
      <c r="E11" s="3" t="s">
        <v>48</v>
      </c>
      <c r="F11" s="3" t="s">
        <v>49</v>
      </c>
      <c r="G11" s="3" t="s">
        <v>50</v>
      </c>
      <c r="H11" s="21"/>
      <c r="I11" s="21"/>
      <c r="J11" s="21"/>
      <c r="K11" s="22"/>
      <c r="L11" s="3" t="s">
        <v>60</v>
      </c>
      <c r="M11" s="3" t="s">
        <v>61</v>
      </c>
    </row>
    <row r="12" spans="1:13" ht="18" x14ac:dyDescent="0.35">
      <c r="A12" s="87" t="s">
        <v>16</v>
      </c>
      <c r="B12" s="88"/>
      <c r="C12" s="88"/>
      <c r="D12" s="7">
        <f>$B$5*D5+$B$6*D6+$B$7*D7+$B$8*D8+$B$9*D9</f>
        <v>0</v>
      </c>
      <c r="E12" s="7">
        <f t="shared" ref="E12:G12" si="2">$B$5*E5+$B$6*E6+$B$7*E7+$B$8*E8+$B$9*E9</f>
        <v>0</v>
      </c>
      <c r="F12" s="7">
        <f t="shared" si="2"/>
        <v>0</v>
      </c>
      <c r="G12" s="7">
        <f t="shared" si="2"/>
        <v>0</v>
      </c>
      <c r="H12" s="21"/>
      <c r="I12" s="21"/>
      <c r="J12" s="21"/>
      <c r="K12" s="22"/>
      <c r="L12" s="7">
        <f>D12+E12</f>
        <v>0</v>
      </c>
      <c r="M12" s="7">
        <f>E12+F12</f>
        <v>0</v>
      </c>
    </row>
    <row r="13" spans="1:13" ht="18" x14ac:dyDescent="0.35">
      <c r="A13" s="87" t="s">
        <v>17</v>
      </c>
      <c r="B13" s="88"/>
      <c r="C13" s="88"/>
      <c r="D13" s="84"/>
      <c r="E13" s="85"/>
      <c r="F13" s="85"/>
      <c r="G13" s="85"/>
      <c r="H13" s="21"/>
      <c r="I13" s="21"/>
      <c r="J13" s="21"/>
      <c r="K13" s="22"/>
      <c r="L13" s="52"/>
      <c r="M13" s="52"/>
    </row>
    <row r="14" spans="1:13" x14ac:dyDescent="0.25">
      <c r="M14" s="26"/>
    </row>
    <row r="15" spans="1:13" ht="16.5" x14ac:dyDescent="0.3">
      <c r="A15" s="84" t="s">
        <v>62</v>
      </c>
      <c r="B15" s="85"/>
      <c r="C15" s="85"/>
      <c r="D15" s="85"/>
      <c r="E15" s="85"/>
      <c r="F15" s="85"/>
      <c r="G15" s="86"/>
      <c r="H15" s="24"/>
      <c r="I15" s="24"/>
      <c r="J15" s="24"/>
      <c r="K15" s="25"/>
      <c r="L15" s="9">
        <f>SUM(L12:L13)</f>
        <v>0</v>
      </c>
      <c r="M15" s="9">
        <f>SUM(M12:M13)</f>
        <v>0</v>
      </c>
    </row>
    <row r="19" spans="4:7" x14ac:dyDescent="0.25">
      <c r="D19" s="32" t="s">
        <v>58</v>
      </c>
      <c r="E19" s="32"/>
      <c r="F19" s="32"/>
    </row>
    <row r="20" spans="4:7" ht="15" customHeight="1" x14ac:dyDescent="0.25">
      <c r="E20" s="30" t="s">
        <v>57</v>
      </c>
      <c r="F20" s="30"/>
      <c r="G20" s="30"/>
    </row>
  </sheetData>
  <sheetProtection password="8F2D" sheet="1" objects="1" scenarios="1" selectLockedCells="1"/>
  <mergeCells count="12">
    <mergeCell ref="A15:G15"/>
    <mergeCell ref="A12:C12"/>
    <mergeCell ref="A13:C13"/>
    <mergeCell ref="A2:M2"/>
    <mergeCell ref="C1:M1"/>
    <mergeCell ref="D13:G13"/>
    <mergeCell ref="A3:A4"/>
    <mergeCell ref="B3:B4"/>
    <mergeCell ref="C3:C4"/>
    <mergeCell ref="D3:E3"/>
    <mergeCell ref="F3:G3"/>
    <mergeCell ref="A11:C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C1" sqref="C1:L1"/>
    </sheetView>
  </sheetViews>
  <sheetFormatPr defaultRowHeight="15" x14ac:dyDescent="0.25"/>
  <cols>
    <col min="1" max="1" width="16.5703125" customWidth="1"/>
    <col min="2" max="2" width="21.28515625" customWidth="1"/>
    <col min="3" max="3" width="14" bestFit="1" customWidth="1"/>
    <col min="4" max="4" width="10.85546875" hidden="1" customWidth="1"/>
    <col min="5" max="5" width="14" bestFit="1" customWidth="1"/>
    <col min="6" max="6" width="16.42578125" customWidth="1"/>
    <col min="7" max="7" width="17" customWidth="1"/>
    <col min="8" max="8" width="14.5703125" customWidth="1"/>
    <col min="9" max="9" width="13.42578125" customWidth="1"/>
    <col min="10" max="10" width="23.7109375" hidden="1" customWidth="1"/>
    <col min="11" max="11" width="13.140625" customWidth="1"/>
    <col min="12" max="12" width="13.28515625" customWidth="1"/>
  </cols>
  <sheetData>
    <row r="1" spans="1:12" ht="26.25" customHeight="1" x14ac:dyDescent="0.3">
      <c r="A1" s="38" t="s">
        <v>3</v>
      </c>
      <c r="B1" s="38"/>
      <c r="C1" s="105"/>
      <c r="D1" s="106"/>
      <c r="E1" s="106"/>
      <c r="F1" s="106"/>
      <c r="G1" s="106"/>
      <c r="H1" s="106"/>
      <c r="I1" s="106"/>
      <c r="J1" s="106"/>
      <c r="K1" s="106"/>
      <c r="L1" s="107"/>
    </row>
    <row r="2" spans="1:12" ht="76.5" customHeight="1" x14ac:dyDescent="0.25">
      <c r="A2" s="108" t="s">
        <v>52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2" ht="18" x14ac:dyDescent="0.25">
      <c r="A3" s="96" t="s">
        <v>4</v>
      </c>
      <c r="B3" s="112" t="s">
        <v>64</v>
      </c>
      <c r="C3" s="96" t="s">
        <v>5</v>
      </c>
      <c r="D3" s="96" t="s">
        <v>5</v>
      </c>
      <c r="E3" s="96" t="s">
        <v>44</v>
      </c>
      <c r="F3" s="104" t="s">
        <v>6</v>
      </c>
      <c r="G3" s="104"/>
      <c r="H3" s="104" t="s">
        <v>7</v>
      </c>
      <c r="I3" s="104"/>
      <c r="J3" s="33"/>
      <c r="K3" s="33"/>
      <c r="L3" s="33"/>
    </row>
    <row r="4" spans="1:12" ht="30" x14ac:dyDescent="0.25">
      <c r="A4" s="96"/>
      <c r="B4" s="96" t="s">
        <v>18</v>
      </c>
      <c r="C4" s="96"/>
      <c r="D4" s="96"/>
      <c r="E4" s="96"/>
      <c r="F4" s="3" t="s">
        <v>8</v>
      </c>
      <c r="G4" s="3" t="s">
        <v>9</v>
      </c>
      <c r="H4" s="3" t="s">
        <v>8</v>
      </c>
      <c r="I4" s="3" t="s">
        <v>9</v>
      </c>
      <c r="J4" s="33"/>
      <c r="K4" s="33"/>
      <c r="L4" s="33"/>
    </row>
    <row r="5" spans="1:12" ht="16.5" x14ac:dyDescent="0.3">
      <c r="A5" s="17" t="s">
        <v>19</v>
      </c>
      <c r="B5" s="17"/>
      <c r="C5" s="44"/>
      <c r="D5" s="5"/>
      <c r="E5" s="6" t="s">
        <v>11</v>
      </c>
      <c r="F5" s="45"/>
      <c r="G5" s="45"/>
      <c r="H5" s="7">
        <f>F5*1.27</f>
        <v>0</v>
      </c>
      <c r="I5" s="7">
        <f>G5*1.27</f>
        <v>0</v>
      </c>
      <c r="J5" s="33"/>
      <c r="K5" s="33"/>
      <c r="L5" s="33"/>
    </row>
    <row r="6" spans="1:12" ht="16.5" x14ac:dyDescent="0.3">
      <c r="A6" s="17" t="s">
        <v>20</v>
      </c>
      <c r="B6" s="17"/>
      <c r="C6" s="44"/>
      <c r="D6" s="5"/>
      <c r="E6" s="6" t="s">
        <v>11</v>
      </c>
      <c r="F6" s="45"/>
      <c r="G6" s="45"/>
      <c r="H6" s="7">
        <f>F6*1.27</f>
        <v>0</v>
      </c>
      <c r="I6" s="7">
        <f>G6*1.27</f>
        <v>0</v>
      </c>
      <c r="J6" s="33"/>
      <c r="K6" s="33"/>
      <c r="L6" s="33"/>
    </row>
    <row r="7" spans="1:12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ht="45" x14ac:dyDescent="0.25">
      <c r="A9" s="34"/>
      <c r="B9" s="35"/>
      <c r="C9" s="35"/>
      <c r="D9" s="36"/>
      <c r="E9" s="35"/>
      <c r="F9" s="37" t="s">
        <v>47</v>
      </c>
      <c r="G9" s="37" t="s">
        <v>48</v>
      </c>
      <c r="H9" s="37" t="s">
        <v>49</v>
      </c>
      <c r="I9" s="37" t="s">
        <v>50</v>
      </c>
      <c r="K9" s="3" t="s">
        <v>60</v>
      </c>
      <c r="L9" s="3" t="s">
        <v>61</v>
      </c>
    </row>
    <row r="10" spans="1:12" ht="18" x14ac:dyDescent="0.35">
      <c r="A10" s="102" t="s">
        <v>16</v>
      </c>
      <c r="B10" s="88"/>
      <c r="C10" s="88"/>
      <c r="D10" s="88"/>
      <c r="E10" s="111"/>
      <c r="F10" s="8">
        <f>$C$5*F5+$C$6*F6</f>
        <v>0</v>
      </c>
      <c r="G10" s="8">
        <f t="shared" ref="G10:I10" si="0">$C$5*G5+$C$6*G6</f>
        <v>0</v>
      </c>
      <c r="H10" s="8">
        <f t="shared" si="0"/>
        <v>0</v>
      </c>
      <c r="I10" s="8">
        <f t="shared" si="0"/>
        <v>0</v>
      </c>
      <c r="K10" s="7">
        <f>F10+G10</f>
        <v>0</v>
      </c>
      <c r="L10" s="7">
        <f>H10+I10</f>
        <v>0</v>
      </c>
    </row>
    <row r="11" spans="1:12" ht="18" x14ac:dyDescent="0.35">
      <c r="A11" s="102" t="s">
        <v>17</v>
      </c>
      <c r="B11" s="88"/>
      <c r="C11" s="88"/>
      <c r="D11" s="88"/>
      <c r="E11" s="88"/>
      <c r="F11" s="88"/>
      <c r="G11" s="88"/>
      <c r="H11" s="88"/>
      <c r="I11" s="103"/>
      <c r="K11" s="45"/>
      <c r="L11" s="45"/>
    </row>
    <row r="12" spans="1:12" ht="16.5" x14ac:dyDescent="0.3">
      <c r="A12" s="39" t="s">
        <v>21</v>
      </c>
      <c r="B12" s="40"/>
      <c r="C12" s="40"/>
      <c r="D12" s="40"/>
      <c r="E12" s="40"/>
      <c r="F12" s="40"/>
      <c r="G12" s="40"/>
      <c r="H12" s="40"/>
      <c r="I12" s="41"/>
      <c r="J12" s="21"/>
      <c r="K12" s="21"/>
      <c r="L12" s="26"/>
    </row>
    <row r="13" spans="1:12" ht="16.5" x14ac:dyDescent="0.3">
      <c r="A13" s="84" t="s">
        <v>62</v>
      </c>
      <c r="B13" s="85"/>
      <c r="C13" s="85"/>
      <c r="D13" s="85"/>
      <c r="E13" s="85"/>
      <c r="F13" s="85"/>
      <c r="G13" s="85"/>
      <c r="H13" s="85"/>
      <c r="I13" s="86"/>
      <c r="K13" s="9">
        <f>SUM(K10:K11)</f>
        <v>0</v>
      </c>
      <c r="L13" s="9">
        <f>SUM(L10:L11)</f>
        <v>0</v>
      </c>
    </row>
    <row r="17" spans="5:8" x14ac:dyDescent="0.25">
      <c r="E17" s="32" t="s">
        <v>58</v>
      </c>
      <c r="F17" s="32"/>
      <c r="G17" s="32"/>
    </row>
    <row r="18" spans="5:8" x14ac:dyDescent="0.25">
      <c r="E18" s="76" t="s">
        <v>57</v>
      </c>
      <c r="F18" s="76"/>
      <c r="G18" s="76"/>
      <c r="H18" s="76"/>
    </row>
  </sheetData>
  <sheetProtection password="8F2D" sheet="1" objects="1" scenarios="1" selectLockedCells="1"/>
  <mergeCells count="13">
    <mergeCell ref="C1:L1"/>
    <mergeCell ref="A2:L2"/>
    <mergeCell ref="A10:E10"/>
    <mergeCell ref="A3:A4"/>
    <mergeCell ref="B3:B4"/>
    <mergeCell ref="C3:C4"/>
    <mergeCell ref="D3:D4"/>
    <mergeCell ref="E3:E4"/>
    <mergeCell ref="E18:H18"/>
    <mergeCell ref="A13:I13"/>
    <mergeCell ref="A11:I11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D11" sqref="D11"/>
    </sheetView>
  </sheetViews>
  <sheetFormatPr defaultRowHeight="15" x14ac:dyDescent="0.25"/>
  <cols>
    <col min="1" max="1" width="50.140625" customWidth="1"/>
    <col min="2" max="2" width="10.85546875" bestFit="1" customWidth="1"/>
    <col min="3" max="3" width="14" bestFit="1" customWidth="1"/>
    <col min="4" max="4" width="16.85546875" customWidth="1"/>
    <col min="5" max="5" width="16.42578125" customWidth="1"/>
    <col min="6" max="6" width="15.140625" customWidth="1"/>
    <col min="7" max="7" width="15.7109375" customWidth="1"/>
    <col min="8" max="8" width="0.28515625" hidden="1" customWidth="1"/>
    <col min="9" max="11" width="9.140625" hidden="1" customWidth="1"/>
    <col min="12" max="12" width="13.28515625" customWidth="1"/>
    <col min="13" max="13" width="15.5703125" customWidth="1"/>
  </cols>
  <sheetData>
    <row r="1" spans="1:13" ht="26.25" customHeight="1" x14ac:dyDescent="0.3">
      <c r="A1" s="115" t="s">
        <v>3</v>
      </c>
      <c r="B1" s="115"/>
      <c r="C1" s="115"/>
      <c r="D1" s="105"/>
      <c r="E1" s="106"/>
      <c r="F1" s="106"/>
      <c r="G1" s="106"/>
      <c r="H1" s="106"/>
      <c r="I1" s="106"/>
      <c r="J1" s="106"/>
      <c r="K1" s="106"/>
      <c r="L1" s="106"/>
      <c r="M1" s="107"/>
    </row>
    <row r="2" spans="1:13" ht="66.75" customHeight="1" x14ac:dyDescent="0.25">
      <c r="A2" s="108" t="s">
        <v>53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3" ht="18" x14ac:dyDescent="0.25">
      <c r="A3" s="116" t="s">
        <v>4</v>
      </c>
      <c r="B3" s="96" t="s">
        <v>5</v>
      </c>
      <c r="C3" s="96" t="s">
        <v>44</v>
      </c>
      <c r="D3" s="104" t="s">
        <v>6</v>
      </c>
      <c r="E3" s="104"/>
      <c r="F3" s="104" t="s">
        <v>7</v>
      </c>
      <c r="G3" s="104"/>
      <c r="H3" s="33"/>
      <c r="I3" s="33"/>
      <c r="J3" s="33"/>
      <c r="K3" s="33"/>
      <c r="L3" s="33"/>
      <c r="M3" s="33"/>
    </row>
    <row r="4" spans="1:13" ht="30" x14ac:dyDescent="0.25">
      <c r="A4" s="116"/>
      <c r="B4" s="96"/>
      <c r="C4" s="96"/>
      <c r="D4" s="3" t="s">
        <v>8</v>
      </c>
      <c r="E4" s="3" t="s">
        <v>9</v>
      </c>
      <c r="F4" s="3" t="s">
        <v>8</v>
      </c>
      <c r="G4" s="3" t="s">
        <v>9</v>
      </c>
      <c r="H4" s="33"/>
      <c r="I4" s="33"/>
      <c r="J4" s="33"/>
      <c r="K4" s="33"/>
      <c r="L4" s="33"/>
      <c r="M4" s="33"/>
    </row>
    <row r="5" spans="1:13" ht="33" x14ac:dyDescent="0.3">
      <c r="A5" s="18" t="s">
        <v>38</v>
      </c>
      <c r="B5" s="50"/>
      <c r="C5" s="6" t="s">
        <v>15</v>
      </c>
      <c r="D5" s="45"/>
      <c r="E5" s="45"/>
      <c r="F5" s="7">
        <f>D5*1.27</f>
        <v>0</v>
      </c>
      <c r="G5" s="7">
        <f>E5*1.27</f>
        <v>0</v>
      </c>
      <c r="H5" s="33"/>
      <c r="I5" s="33"/>
      <c r="J5" s="33"/>
      <c r="K5" s="33"/>
      <c r="L5" s="33"/>
      <c r="M5" s="33"/>
    </row>
    <row r="6" spans="1:13" ht="16.5" x14ac:dyDescent="0.3">
      <c r="A6" s="17" t="s">
        <v>28</v>
      </c>
      <c r="B6" s="50"/>
      <c r="C6" s="6" t="s">
        <v>15</v>
      </c>
      <c r="D6" s="45"/>
      <c r="E6" s="45"/>
      <c r="F6" s="7">
        <f t="shared" ref="F6:F12" si="0">D6*1.27</f>
        <v>0</v>
      </c>
      <c r="G6" s="7">
        <f t="shared" ref="G6:G12" si="1">E6*1.27</f>
        <v>0</v>
      </c>
      <c r="H6" s="33"/>
      <c r="I6" s="33"/>
      <c r="J6" s="33"/>
      <c r="K6" s="33"/>
      <c r="L6" s="33"/>
      <c r="M6" s="33"/>
    </row>
    <row r="7" spans="1:13" ht="16.5" x14ac:dyDescent="0.3">
      <c r="A7" s="17" t="s">
        <v>32</v>
      </c>
      <c r="B7" s="50"/>
      <c r="C7" s="6" t="s">
        <v>15</v>
      </c>
      <c r="D7" s="45"/>
      <c r="E7" s="45"/>
      <c r="F7" s="7">
        <f t="shared" si="0"/>
        <v>0</v>
      </c>
      <c r="G7" s="7">
        <f t="shared" si="1"/>
        <v>0</v>
      </c>
      <c r="H7" s="33"/>
      <c r="I7" s="33"/>
      <c r="J7" s="33"/>
      <c r="K7" s="33"/>
      <c r="L7" s="33"/>
      <c r="M7" s="33"/>
    </row>
    <row r="8" spans="1:13" ht="16.5" x14ac:dyDescent="0.3">
      <c r="A8" s="17" t="s">
        <v>22</v>
      </c>
      <c r="B8" s="50"/>
      <c r="C8" s="6" t="s">
        <v>23</v>
      </c>
      <c r="D8" s="45"/>
      <c r="E8" s="45"/>
      <c r="F8" s="7">
        <f t="shared" si="0"/>
        <v>0</v>
      </c>
      <c r="G8" s="7">
        <f t="shared" si="1"/>
        <v>0</v>
      </c>
      <c r="H8" s="33"/>
      <c r="I8" s="33"/>
      <c r="J8" s="33"/>
      <c r="K8" s="33"/>
      <c r="L8" s="33"/>
      <c r="M8" s="33"/>
    </row>
    <row r="9" spans="1:13" ht="16.5" x14ac:dyDescent="0.3">
      <c r="A9" s="17" t="s">
        <v>33</v>
      </c>
      <c r="B9" s="50"/>
      <c r="C9" s="6" t="s">
        <v>39</v>
      </c>
      <c r="D9" s="45"/>
      <c r="E9" s="45"/>
      <c r="F9" s="7">
        <f t="shared" si="0"/>
        <v>0</v>
      </c>
      <c r="G9" s="7">
        <f t="shared" si="1"/>
        <v>0</v>
      </c>
      <c r="H9" s="33"/>
      <c r="I9" s="33"/>
      <c r="J9" s="33"/>
      <c r="K9" s="33"/>
      <c r="L9" s="33"/>
      <c r="M9" s="33"/>
    </row>
    <row r="10" spans="1:13" ht="33" x14ac:dyDescent="0.3">
      <c r="A10" s="18" t="s">
        <v>34</v>
      </c>
      <c r="B10" s="50"/>
      <c r="C10" s="6" t="s">
        <v>15</v>
      </c>
      <c r="D10" s="45"/>
      <c r="E10" s="45"/>
      <c r="F10" s="7">
        <f t="shared" si="0"/>
        <v>0</v>
      </c>
      <c r="G10" s="7">
        <f t="shared" si="1"/>
        <v>0</v>
      </c>
      <c r="H10" s="33"/>
      <c r="I10" s="33"/>
      <c r="J10" s="33"/>
      <c r="K10" s="33"/>
      <c r="L10" s="33"/>
      <c r="M10" s="33"/>
    </row>
    <row r="11" spans="1:13" ht="33" x14ac:dyDescent="0.3">
      <c r="A11" s="18" t="s">
        <v>41</v>
      </c>
      <c r="B11" s="50"/>
      <c r="C11" s="6" t="s">
        <v>15</v>
      </c>
      <c r="D11" s="45"/>
      <c r="E11" s="45"/>
      <c r="F11" s="7">
        <f t="shared" si="0"/>
        <v>0</v>
      </c>
      <c r="G11" s="7">
        <f t="shared" si="1"/>
        <v>0</v>
      </c>
      <c r="H11" s="33"/>
      <c r="I11" s="33"/>
      <c r="J11" s="33"/>
      <c r="K11" s="33"/>
      <c r="L11" s="33"/>
      <c r="M11" s="33"/>
    </row>
    <row r="12" spans="1:13" ht="33" x14ac:dyDescent="0.3">
      <c r="A12" s="18" t="s">
        <v>42</v>
      </c>
      <c r="B12" s="50"/>
      <c r="C12" s="6" t="s">
        <v>39</v>
      </c>
      <c r="D12" s="45"/>
      <c r="E12" s="45"/>
      <c r="F12" s="7">
        <f t="shared" si="0"/>
        <v>0</v>
      </c>
      <c r="G12" s="7">
        <f t="shared" si="1"/>
        <v>0</v>
      </c>
      <c r="H12" s="33"/>
      <c r="I12" s="33"/>
      <c r="J12" s="33"/>
      <c r="K12" s="33"/>
      <c r="L12" s="33"/>
      <c r="M12" s="33"/>
    </row>
    <row r="13" spans="1:13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ht="30" x14ac:dyDescent="0.25">
      <c r="A15" s="34"/>
      <c r="B15" s="35"/>
      <c r="C15" s="35"/>
      <c r="D15" s="37" t="s">
        <v>47</v>
      </c>
      <c r="E15" s="37" t="s">
        <v>48</v>
      </c>
      <c r="F15" s="37" t="s">
        <v>49</v>
      </c>
      <c r="G15" s="37" t="s">
        <v>50</v>
      </c>
      <c r="L15" s="3" t="s">
        <v>60</v>
      </c>
      <c r="M15" s="3" t="s">
        <v>61</v>
      </c>
    </row>
    <row r="16" spans="1:13" ht="18" x14ac:dyDescent="0.35">
      <c r="A16" s="113" t="s">
        <v>16</v>
      </c>
      <c r="B16" s="114"/>
      <c r="C16" s="114"/>
      <c r="D16" s="10">
        <f>$B$5*D5+$B$6*D6+$B$7*D7+$B$8*D8+$B$9*D9+$B$10*D10+$B$11*D11+$B$12*D12</f>
        <v>0</v>
      </c>
      <c r="E16" s="10">
        <f t="shared" ref="E16:G16" si="2">$B$5*E5+$B$6*E6+$B$7*E7+$B$8*E8+$B$9*E9+$B$10*E10+$B$11*E11+$B$12*E12</f>
        <v>0</v>
      </c>
      <c r="F16" s="10">
        <f t="shared" si="2"/>
        <v>0</v>
      </c>
      <c r="G16" s="10">
        <f t="shared" si="2"/>
        <v>0</v>
      </c>
      <c r="L16" s="7">
        <f>D16+E1</f>
        <v>0</v>
      </c>
      <c r="M16" s="7">
        <f>F16+G16</f>
        <v>0</v>
      </c>
    </row>
    <row r="17" spans="1:13" ht="18" x14ac:dyDescent="0.35">
      <c r="A17" s="102" t="s">
        <v>17</v>
      </c>
      <c r="B17" s="88"/>
      <c r="C17" s="88"/>
      <c r="D17" s="88"/>
      <c r="E17" s="88"/>
      <c r="F17" s="88"/>
      <c r="G17" s="103"/>
      <c r="L17" s="45"/>
      <c r="M17" s="45"/>
    </row>
    <row r="18" spans="1:13" x14ac:dyDescent="0.25">
      <c r="M18" s="26"/>
    </row>
    <row r="19" spans="1:13" ht="16.5" x14ac:dyDescent="0.3">
      <c r="A19" s="84" t="s">
        <v>62</v>
      </c>
      <c r="B19" s="85"/>
      <c r="C19" s="85"/>
      <c r="D19" s="85"/>
      <c r="E19" s="85"/>
      <c r="F19" s="85"/>
      <c r="G19" s="85"/>
      <c r="H19" s="85"/>
      <c r="I19" s="86"/>
      <c r="L19" s="9">
        <f>SUM(L16:L17)</f>
        <v>0</v>
      </c>
      <c r="M19" s="9">
        <f>SUM(M16:M17)</f>
        <v>0</v>
      </c>
    </row>
    <row r="23" spans="1:13" x14ac:dyDescent="0.25">
      <c r="C23" s="32" t="s">
        <v>58</v>
      </c>
      <c r="D23" s="32"/>
      <c r="E23" s="32"/>
    </row>
    <row r="24" spans="1:13" x14ac:dyDescent="0.25">
      <c r="C24" s="76" t="s">
        <v>57</v>
      </c>
      <c r="D24" s="76"/>
      <c r="E24" s="76"/>
      <c r="F24" s="76"/>
    </row>
  </sheetData>
  <sheetProtection password="8F2D" sheet="1" objects="1" scenarios="1" selectLockedCells="1"/>
  <mergeCells count="12">
    <mergeCell ref="D3:E3"/>
    <mergeCell ref="D1:M1"/>
    <mergeCell ref="A2:M2"/>
    <mergeCell ref="C24:F24"/>
    <mergeCell ref="F3:G3"/>
    <mergeCell ref="A19:I19"/>
    <mergeCell ref="A17:G17"/>
    <mergeCell ref="A16:C16"/>
    <mergeCell ref="A1:C1"/>
    <mergeCell ref="A3:A4"/>
    <mergeCell ref="B3:B4"/>
    <mergeCell ref="C3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L15" activeCellId="3" sqref="D1:M1 B5:B11 D5:E11 L15:M15"/>
    </sheetView>
  </sheetViews>
  <sheetFormatPr defaultRowHeight="15" x14ac:dyDescent="0.25"/>
  <cols>
    <col min="1" max="1" width="27.140625" bestFit="1" customWidth="1"/>
    <col min="2" max="2" width="18.42578125" customWidth="1"/>
    <col min="3" max="3" width="16.42578125" customWidth="1"/>
    <col min="4" max="5" width="13.42578125" customWidth="1"/>
    <col min="6" max="6" width="19" customWidth="1"/>
    <col min="7" max="7" width="16.140625" customWidth="1"/>
    <col min="8" max="11" width="9.140625" hidden="1" customWidth="1"/>
    <col min="12" max="12" width="12.140625" customWidth="1"/>
    <col min="13" max="13" width="12.42578125" customWidth="1"/>
  </cols>
  <sheetData>
    <row r="1" spans="1:13" ht="26.25" customHeight="1" x14ac:dyDescent="0.25">
      <c r="A1" s="115" t="s">
        <v>3</v>
      </c>
      <c r="B1" s="115"/>
      <c r="C1" s="115"/>
      <c r="D1" s="117"/>
      <c r="E1" s="118"/>
      <c r="F1" s="118"/>
      <c r="G1" s="118"/>
      <c r="H1" s="118"/>
      <c r="I1" s="118"/>
      <c r="J1" s="118"/>
      <c r="K1" s="118"/>
      <c r="L1" s="118"/>
      <c r="M1" s="119"/>
    </row>
    <row r="2" spans="1:13" ht="69" customHeight="1" x14ac:dyDescent="0.25">
      <c r="A2" s="108" t="s">
        <v>54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3" ht="18" x14ac:dyDescent="0.25">
      <c r="A3" s="96" t="s">
        <v>4</v>
      </c>
      <c r="B3" s="96" t="s">
        <v>5</v>
      </c>
      <c r="C3" s="96" t="s">
        <v>44</v>
      </c>
      <c r="D3" s="104" t="s">
        <v>6</v>
      </c>
      <c r="E3" s="104"/>
      <c r="F3" s="104" t="s">
        <v>7</v>
      </c>
      <c r="G3" s="104"/>
      <c r="H3" s="33"/>
      <c r="I3" s="33"/>
      <c r="J3" s="33"/>
      <c r="K3" s="33"/>
      <c r="L3" s="33"/>
      <c r="M3" s="33"/>
    </row>
    <row r="4" spans="1:13" ht="30" x14ac:dyDescent="0.25">
      <c r="A4" s="96"/>
      <c r="B4" s="96"/>
      <c r="C4" s="96"/>
      <c r="D4" s="3" t="s">
        <v>8</v>
      </c>
      <c r="E4" s="3" t="s">
        <v>9</v>
      </c>
      <c r="F4" s="3" t="s">
        <v>8</v>
      </c>
      <c r="G4" s="3" t="s">
        <v>9</v>
      </c>
      <c r="H4" s="33"/>
      <c r="I4" s="33"/>
      <c r="J4" s="33"/>
      <c r="K4" s="33"/>
      <c r="L4" s="33"/>
      <c r="M4" s="33"/>
    </row>
    <row r="5" spans="1:13" ht="16.5" x14ac:dyDescent="0.3">
      <c r="A5" s="29" t="s">
        <v>24</v>
      </c>
      <c r="B5" s="50"/>
      <c r="C5" s="11" t="s">
        <v>11</v>
      </c>
      <c r="D5" s="54"/>
      <c r="E5" s="54"/>
      <c r="F5" s="7">
        <f>D5*1.27</f>
        <v>0</v>
      </c>
      <c r="G5" s="7">
        <f>E5*1.27</f>
        <v>0</v>
      </c>
      <c r="H5" s="33"/>
      <c r="I5" s="33"/>
      <c r="J5" s="33"/>
      <c r="K5" s="33"/>
      <c r="L5" s="33"/>
      <c r="M5" s="33"/>
    </row>
    <row r="6" spans="1:13" ht="16.5" x14ac:dyDescent="0.3">
      <c r="A6" s="29" t="s">
        <v>25</v>
      </c>
      <c r="B6" s="50"/>
      <c r="C6" s="11" t="s">
        <v>26</v>
      </c>
      <c r="D6" s="54"/>
      <c r="E6" s="54"/>
      <c r="F6" s="7">
        <f t="shared" ref="F6:F11" si="0">D6*1.27</f>
        <v>0</v>
      </c>
      <c r="G6" s="7">
        <f t="shared" ref="G6:G11" si="1">E6*1.27</f>
        <v>0</v>
      </c>
      <c r="H6" s="33"/>
      <c r="I6" s="33"/>
      <c r="J6" s="33"/>
      <c r="K6" s="33"/>
      <c r="L6" s="33"/>
      <c r="M6" s="33"/>
    </row>
    <row r="7" spans="1:13" ht="16.5" x14ac:dyDescent="0.3">
      <c r="A7" s="29" t="s">
        <v>29</v>
      </c>
      <c r="B7" s="55"/>
      <c r="C7" s="12" t="s">
        <v>26</v>
      </c>
      <c r="D7" s="54"/>
      <c r="E7" s="54"/>
      <c r="F7" s="7">
        <f t="shared" si="0"/>
        <v>0</v>
      </c>
      <c r="G7" s="7">
        <f t="shared" si="1"/>
        <v>0</v>
      </c>
      <c r="H7" s="33"/>
      <c r="I7" s="33"/>
      <c r="J7" s="33"/>
      <c r="K7" s="33"/>
      <c r="L7" s="33"/>
      <c r="M7" s="33"/>
    </row>
    <row r="8" spans="1:13" ht="16.5" x14ac:dyDescent="0.3">
      <c r="A8" s="29" t="s">
        <v>27</v>
      </c>
      <c r="B8" s="55"/>
      <c r="C8" s="12" t="s">
        <v>26</v>
      </c>
      <c r="D8" s="54"/>
      <c r="E8" s="54"/>
      <c r="F8" s="7">
        <f t="shared" si="0"/>
        <v>0</v>
      </c>
      <c r="G8" s="7">
        <f t="shared" si="1"/>
        <v>0</v>
      </c>
      <c r="H8" s="33"/>
      <c r="I8" s="33"/>
      <c r="J8" s="33"/>
      <c r="K8" s="33"/>
      <c r="L8" s="33"/>
      <c r="M8" s="33"/>
    </row>
    <row r="9" spans="1:13" ht="16.5" x14ac:dyDescent="0.3">
      <c r="A9" s="29"/>
      <c r="B9" s="55"/>
      <c r="C9" s="12"/>
      <c r="D9" s="54"/>
      <c r="E9" s="54"/>
      <c r="F9" s="7">
        <f t="shared" si="0"/>
        <v>0</v>
      </c>
      <c r="G9" s="7">
        <f t="shared" si="1"/>
        <v>0</v>
      </c>
      <c r="H9" s="33"/>
      <c r="I9" s="33"/>
      <c r="J9" s="33"/>
      <c r="K9" s="33"/>
      <c r="L9" s="33"/>
      <c r="M9" s="33"/>
    </row>
    <row r="10" spans="1:13" ht="16.5" x14ac:dyDescent="0.3">
      <c r="A10" s="29"/>
      <c r="B10" s="55"/>
      <c r="C10" s="12"/>
      <c r="D10" s="54"/>
      <c r="E10" s="54"/>
      <c r="F10" s="7">
        <f t="shared" si="0"/>
        <v>0</v>
      </c>
      <c r="G10" s="7">
        <f t="shared" si="1"/>
        <v>0</v>
      </c>
      <c r="H10" s="33"/>
      <c r="I10" s="33"/>
      <c r="J10" s="33"/>
      <c r="K10" s="33"/>
      <c r="L10" s="33"/>
      <c r="M10" s="33"/>
    </row>
    <row r="11" spans="1:13" ht="16.5" x14ac:dyDescent="0.3">
      <c r="A11" s="29"/>
      <c r="B11" s="55"/>
      <c r="C11" s="12"/>
      <c r="D11" s="54"/>
      <c r="E11" s="54"/>
      <c r="F11" s="7">
        <f t="shared" si="0"/>
        <v>0</v>
      </c>
      <c r="G11" s="7">
        <f t="shared" si="1"/>
        <v>0</v>
      </c>
      <c r="H11" s="33"/>
      <c r="I11" s="33"/>
      <c r="J11" s="33"/>
      <c r="K11" s="33"/>
      <c r="L11" s="33"/>
      <c r="M11" s="33"/>
    </row>
    <row r="12" spans="1:13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3" ht="30" x14ac:dyDescent="0.25">
      <c r="A13" s="34"/>
      <c r="B13" s="35"/>
      <c r="C13" s="35"/>
      <c r="D13" s="37" t="s">
        <v>47</v>
      </c>
      <c r="E13" s="37" t="s">
        <v>48</v>
      </c>
      <c r="F13" s="37" t="s">
        <v>49</v>
      </c>
      <c r="G13" s="37" t="s">
        <v>50</v>
      </c>
      <c r="L13" s="37" t="s">
        <v>60</v>
      </c>
      <c r="M13" s="37" t="s">
        <v>61</v>
      </c>
    </row>
    <row r="14" spans="1:13" ht="18" x14ac:dyDescent="0.35">
      <c r="A14" s="102" t="s">
        <v>16</v>
      </c>
      <c r="B14" s="88"/>
      <c r="C14" s="88"/>
      <c r="D14" s="7">
        <f>$B$5*D5+$B$6*D6+$B$7*D7+$B$8*D8</f>
        <v>0</v>
      </c>
      <c r="E14" s="7">
        <f t="shared" ref="E14:G14" si="2">$B$5*E5+$B$6*E6+$B$7*E7+$B$8*E8</f>
        <v>0</v>
      </c>
      <c r="F14" s="7">
        <f t="shared" si="2"/>
        <v>0</v>
      </c>
      <c r="G14" s="7">
        <f t="shared" si="2"/>
        <v>0</v>
      </c>
      <c r="L14" s="7">
        <f>D14+E14</f>
        <v>0</v>
      </c>
      <c r="M14" s="7">
        <f>F14+G14</f>
        <v>0</v>
      </c>
    </row>
    <row r="15" spans="1:13" ht="18" x14ac:dyDescent="0.35">
      <c r="A15" s="102" t="s">
        <v>17</v>
      </c>
      <c r="B15" s="88"/>
      <c r="C15" s="88"/>
      <c r="D15" s="88"/>
      <c r="E15" s="88"/>
      <c r="F15" s="88"/>
      <c r="G15" s="103"/>
      <c r="L15" s="54"/>
      <c r="M15" s="54"/>
    </row>
    <row r="16" spans="1:13" x14ac:dyDescent="0.25">
      <c r="M16" s="26"/>
    </row>
    <row r="17" spans="1:13" ht="16.5" x14ac:dyDescent="0.3">
      <c r="A17" s="84" t="s">
        <v>62</v>
      </c>
      <c r="B17" s="85"/>
      <c r="C17" s="85"/>
      <c r="D17" s="85"/>
      <c r="E17" s="85"/>
      <c r="F17" s="85"/>
      <c r="G17" s="85"/>
      <c r="H17" s="85"/>
      <c r="I17" s="86"/>
      <c r="L17" s="9">
        <f>SUM(L14:L15)</f>
        <v>0</v>
      </c>
      <c r="M17" s="9">
        <f>SUM(M14:M15)</f>
        <v>0</v>
      </c>
    </row>
    <row r="21" spans="1:13" x14ac:dyDescent="0.25">
      <c r="C21" s="32" t="s">
        <v>58</v>
      </c>
      <c r="D21" s="32"/>
      <c r="E21" s="32"/>
    </row>
    <row r="22" spans="1:13" x14ac:dyDescent="0.25">
      <c r="C22" s="76" t="s">
        <v>57</v>
      </c>
      <c r="D22" s="76"/>
      <c r="E22" s="76"/>
      <c r="F22" s="76"/>
    </row>
  </sheetData>
  <sheetProtection password="8F2D" sheet="1" objects="1" scenarios="1" selectLockedCells="1"/>
  <mergeCells count="12">
    <mergeCell ref="F3:G3"/>
    <mergeCell ref="A2:M2"/>
    <mergeCell ref="D1:M1"/>
    <mergeCell ref="A14:C14"/>
    <mergeCell ref="C22:F22"/>
    <mergeCell ref="A17:I17"/>
    <mergeCell ref="A15:G15"/>
    <mergeCell ref="A1:C1"/>
    <mergeCell ref="A3:A4"/>
    <mergeCell ref="B3:B4"/>
    <mergeCell ref="C3:C4"/>
    <mergeCell ref="D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D8" sqref="D8"/>
    </sheetView>
  </sheetViews>
  <sheetFormatPr defaultRowHeight="15" x14ac:dyDescent="0.25"/>
  <cols>
    <col min="1" max="1" width="45.28515625" bestFit="1" customWidth="1"/>
    <col min="2" max="2" width="10.85546875" bestFit="1" customWidth="1"/>
    <col min="3" max="3" width="15.42578125" customWidth="1"/>
    <col min="4" max="4" width="18.7109375" customWidth="1"/>
    <col min="5" max="5" width="20.85546875" customWidth="1"/>
    <col min="6" max="6" width="17.7109375" customWidth="1"/>
    <col min="7" max="7" width="17.85546875" customWidth="1"/>
    <col min="8" max="11" width="9.140625" hidden="1" customWidth="1"/>
    <col min="12" max="12" width="11.42578125" customWidth="1"/>
    <col min="13" max="13" width="11.5703125" customWidth="1"/>
  </cols>
  <sheetData>
    <row r="1" spans="1:14" ht="22.5" customHeight="1" thickBot="1" x14ac:dyDescent="0.3">
      <c r="A1" s="125" t="s">
        <v>3</v>
      </c>
      <c r="B1" s="126"/>
      <c r="C1" s="126"/>
      <c r="D1" s="127"/>
      <c r="E1" s="128"/>
      <c r="F1" s="128"/>
      <c r="G1" s="128"/>
      <c r="H1" s="128"/>
      <c r="I1" s="128"/>
      <c r="J1" s="128"/>
      <c r="K1" s="128"/>
      <c r="L1" s="128"/>
      <c r="M1" s="129"/>
    </row>
    <row r="2" spans="1:14" ht="82.5" customHeight="1" thickBot="1" x14ac:dyDescent="0.3">
      <c r="A2" s="130" t="s">
        <v>30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2"/>
    </row>
    <row r="3" spans="1:14" ht="18" x14ac:dyDescent="0.25">
      <c r="A3" s="120" t="s">
        <v>4</v>
      </c>
      <c r="B3" s="122" t="s">
        <v>5</v>
      </c>
      <c r="C3" s="122" t="s">
        <v>44</v>
      </c>
      <c r="D3" s="123" t="s">
        <v>6</v>
      </c>
      <c r="E3" s="124"/>
      <c r="F3" s="123" t="s">
        <v>7</v>
      </c>
      <c r="G3" s="124"/>
      <c r="L3" s="58"/>
      <c r="M3" s="59"/>
      <c r="N3" s="53"/>
    </row>
    <row r="4" spans="1:14" x14ac:dyDescent="0.25">
      <c r="A4" s="121"/>
      <c r="B4" s="96"/>
      <c r="C4" s="96"/>
      <c r="D4" s="3" t="s">
        <v>8</v>
      </c>
      <c r="E4" s="4" t="s">
        <v>9</v>
      </c>
      <c r="F4" s="3" t="s">
        <v>8</v>
      </c>
      <c r="G4" s="4" t="s">
        <v>9</v>
      </c>
      <c r="L4" s="33"/>
      <c r="M4" s="60"/>
      <c r="N4" s="53"/>
    </row>
    <row r="5" spans="1:14" ht="16.5" x14ac:dyDescent="0.3">
      <c r="A5" s="14" t="s">
        <v>35</v>
      </c>
      <c r="B5" s="55"/>
      <c r="C5" s="6" t="s">
        <v>15</v>
      </c>
      <c r="D5" s="54"/>
      <c r="E5" s="56"/>
      <c r="F5" s="7">
        <f>D5*1.27</f>
        <v>0</v>
      </c>
      <c r="G5" s="7">
        <f>E5*1.27</f>
        <v>0</v>
      </c>
      <c r="L5" s="33"/>
      <c r="M5" s="60"/>
      <c r="N5" s="53"/>
    </row>
    <row r="6" spans="1:14" ht="16.5" x14ac:dyDescent="0.3">
      <c r="A6" s="14" t="s">
        <v>36</v>
      </c>
      <c r="B6" s="55"/>
      <c r="C6" s="6" t="s">
        <v>15</v>
      </c>
      <c r="D6" s="54"/>
      <c r="E6" s="56"/>
      <c r="F6" s="7">
        <f t="shared" ref="F6:F9" si="0">D6*1.27</f>
        <v>0</v>
      </c>
      <c r="G6" s="7">
        <f t="shared" ref="G6:G9" si="1">E6*1.27</f>
        <v>0</v>
      </c>
      <c r="L6" s="33"/>
      <c r="M6" s="60"/>
      <c r="N6" s="53"/>
    </row>
    <row r="7" spans="1:14" ht="16.5" x14ac:dyDescent="0.3">
      <c r="A7" s="14" t="s">
        <v>37</v>
      </c>
      <c r="B7" s="55"/>
      <c r="C7" s="6" t="s">
        <v>15</v>
      </c>
      <c r="D7" s="54"/>
      <c r="E7" s="56"/>
      <c r="F7" s="7">
        <f t="shared" si="0"/>
        <v>0</v>
      </c>
      <c r="G7" s="7">
        <f t="shared" si="1"/>
        <v>0</v>
      </c>
      <c r="L7" s="33"/>
      <c r="M7" s="60"/>
      <c r="N7" s="53"/>
    </row>
    <row r="8" spans="1:14" ht="33" x14ac:dyDescent="0.3">
      <c r="A8" s="16" t="s">
        <v>40</v>
      </c>
      <c r="B8" s="55"/>
      <c r="C8" s="15" t="s">
        <v>15</v>
      </c>
      <c r="D8" s="54"/>
      <c r="E8" s="56"/>
      <c r="F8" s="7">
        <f t="shared" si="0"/>
        <v>0</v>
      </c>
      <c r="G8" s="7">
        <f t="shared" si="1"/>
        <v>0</v>
      </c>
      <c r="L8" s="33"/>
      <c r="M8" s="60"/>
      <c r="N8" s="53"/>
    </row>
    <row r="9" spans="1:14" ht="50.25" thickBot="1" x14ac:dyDescent="0.35">
      <c r="A9" s="61" t="s">
        <v>43</v>
      </c>
      <c r="B9" s="62"/>
      <c r="C9" s="63" t="s">
        <v>15</v>
      </c>
      <c r="D9" s="64"/>
      <c r="E9" s="65"/>
      <c r="F9" s="66">
        <f t="shared" si="0"/>
        <v>0</v>
      </c>
      <c r="G9" s="66">
        <f t="shared" si="1"/>
        <v>0</v>
      </c>
      <c r="H9" s="67"/>
      <c r="I9" s="67"/>
      <c r="J9" s="67"/>
      <c r="K9" s="67"/>
      <c r="L9" s="68"/>
      <c r="M9" s="69"/>
      <c r="N9" s="53"/>
    </row>
    <row r="12" spans="1:14" ht="30" x14ac:dyDescent="0.3">
      <c r="A12" s="13"/>
      <c r="B12" s="28"/>
      <c r="C12" s="15"/>
      <c r="D12" s="3" t="s">
        <v>47</v>
      </c>
      <c r="E12" s="3" t="s">
        <v>48</v>
      </c>
      <c r="F12" s="3" t="s">
        <v>49</v>
      </c>
      <c r="G12" s="3" t="s">
        <v>50</v>
      </c>
      <c r="L12" s="3" t="s">
        <v>60</v>
      </c>
      <c r="M12" s="3" t="s">
        <v>61</v>
      </c>
    </row>
    <row r="13" spans="1:14" ht="18" x14ac:dyDescent="0.35">
      <c r="A13" s="102" t="s">
        <v>16</v>
      </c>
      <c r="B13" s="88"/>
      <c r="C13" s="88"/>
      <c r="D13" s="7">
        <f>$B$5*D5+$B$6*D6+$B$7*D7+$B$8*D8+$B$9*D9</f>
        <v>0</v>
      </c>
      <c r="E13" s="7">
        <f t="shared" ref="E13:G13" si="2">$B$5*E5+$B$6*E6+$B$7*E7+$B$8*E8+$B$9*E9</f>
        <v>0</v>
      </c>
      <c r="F13" s="7">
        <f t="shared" si="2"/>
        <v>0</v>
      </c>
      <c r="G13" s="7">
        <f t="shared" si="2"/>
        <v>0</v>
      </c>
      <c r="L13" s="7">
        <f>D13+E13</f>
        <v>0</v>
      </c>
      <c r="M13" s="7">
        <f>F13+G13</f>
        <v>0</v>
      </c>
    </row>
    <row r="14" spans="1:14" ht="18" x14ac:dyDescent="0.35">
      <c r="A14" s="102" t="s">
        <v>17</v>
      </c>
      <c r="B14" s="88"/>
      <c r="C14" s="88"/>
      <c r="D14" s="88"/>
      <c r="E14" s="88"/>
      <c r="F14" s="88"/>
      <c r="G14" s="103"/>
      <c r="L14" s="57"/>
      <c r="M14" s="57"/>
    </row>
    <row r="15" spans="1:14" x14ac:dyDescent="0.25">
      <c r="M15" s="26"/>
    </row>
    <row r="16" spans="1:14" ht="16.5" x14ac:dyDescent="0.3">
      <c r="A16" s="84" t="s">
        <v>62</v>
      </c>
      <c r="B16" s="85"/>
      <c r="C16" s="85"/>
      <c r="D16" s="85"/>
      <c r="E16" s="85"/>
      <c r="F16" s="85"/>
      <c r="G16" s="85"/>
      <c r="H16" s="85"/>
      <c r="I16" s="86"/>
      <c r="L16" s="9">
        <f>SUM(L13:L14)</f>
        <v>0</v>
      </c>
      <c r="M16" s="9">
        <f>SUM(M13:M14)</f>
        <v>0</v>
      </c>
    </row>
    <row r="20" spans="1:7" x14ac:dyDescent="0.25">
      <c r="D20" s="76" t="s">
        <v>58</v>
      </c>
      <c r="E20" s="76"/>
      <c r="F20" s="76"/>
      <c r="G20" s="76"/>
    </row>
    <row r="21" spans="1:7" x14ac:dyDescent="0.25">
      <c r="A21" s="31"/>
      <c r="D21" s="76" t="s">
        <v>57</v>
      </c>
      <c r="E21" s="76"/>
      <c r="F21" s="76"/>
      <c r="G21" s="76"/>
    </row>
  </sheetData>
  <sheetProtection password="8F2D" sheet="1" objects="1" scenarios="1" selectLockedCells="1"/>
  <mergeCells count="13">
    <mergeCell ref="A1:C1"/>
    <mergeCell ref="A16:I16"/>
    <mergeCell ref="D1:M1"/>
    <mergeCell ref="A2:M2"/>
    <mergeCell ref="A14:G14"/>
    <mergeCell ref="D21:G21"/>
    <mergeCell ref="D20:G20"/>
    <mergeCell ref="A3:A4"/>
    <mergeCell ref="B3:B4"/>
    <mergeCell ref="C3:C4"/>
    <mergeCell ref="D3:E3"/>
    <mergeCell ref="F3:G3"/>
    <mergeCell ref="A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Ajánlati összesítő</vt:lpstr>
      <vt:lpstr>1. Nyílászárócsere</vt:lpstr>
      <vt:lpstr>2. Hőszigetelés</vt:lpstr>
      <vt:lpstr>3. Fűtéskorszerűsítés</vt:lpstr>
      <vt:lpstr>4. Megújuló energia</vt:lpstr>
      <vt:lpstr>5. Egyéb beruházási tevékenység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Rózsa Ágnes</dc:creator>
  <cp:lastModifiedBy>Schweighardt Éva</cp:lastModifiedBy>
  <dcterms:created xsi:type="dcterms:W3CDTF">2016-12-21T09:47:27Z</dcterms:created>
  <dcterms:modified xsi:type="dcterms:W3CDTF">2017-02-08T15:06:35Z</dcterms:modified>
</cp:coreProperties>
</file>